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ASR Data Operations and Services\FACTS\Application\2023\_report_output\"/>
    </mc:Choice>
  </mc:AlternateContent>
  <xr:revisionPtr revIDLastSave="0" documentId="13_ncr:1_{DA4D4EDE-70A2-4060-9C68-81E9AD4ABC7B}" xr6:coauthVersionLast="47" xr6:coauthVersionMax="47" xr10:uidLastSave="{00000000-0000-0000-0000-000000000000}"/>
  <bookViews>
    <workbookView xWindow="-28305" yWindow="-1515" windowWidth="19650" windowHeight="15000" xr2:uid="{00000000-000D-0000-FFFF-FFFF00000000}"/>
  </bookViews>
  <sheets>
    <sheet name="FACTS Table B-4" sheetId="1" r:id="rId1"/>
  </sheets>
  <definedNames>
    <definedName name="_xlnm.Print_Titles" localSheetId="0">'FACTS Table B-4'!$1:$5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C5" i="1" l="1"/>
  <c r="D5" i="1"/>
  <c r="G5" i="1" l="1"/>
  <c r="E5" i="1" l="1"/>
  <c r="F5" i="1"/>
</calcChain>
</file>

<file path=xl/sharedStrings.xml><?xml version="1.0" encoding="utf-8"?>
<sst xmlns="http://schemas.openxmlformats.org/spreadsheetml/2006/main" count="38" uniqueCount="16">
  <si>
    <t>Graduate Race/Ethnicity Responses</t>
  </si>
  <si>
    <t>Note: The “Non-U.S. Citizen and Non-Permanent Resident” category may include graduates with unknown citizenship. Graduates who declined to report gender are only reflected in the All section. Therefore, the totals for men and women may not sum to the Total.</t>
  </si>
  <si>
    <t>Men</t>
  </si>
  <si>
    <t>American Indian or Alaska Native</t>
  </si>
  <si>
    <t>Asian</t>
  </si>
  <si>
    <t>Black or African American</t>
  </si>
  <si>
    <t>Hispanic, Latino, or of Spanish Origin</t>
  </si>
  <si>
    <t>Native Hawaiian or Other Pacific Islander</t>
  </si>
  <si>
    <t>White</t>
  </si>
  <si>
    <t>Other</t>
  </si>
  <si>
    <t>Multiple Race/Ethnicity</t>
  </si>
  <si>
    <t>Unknown Race/Ethnicity</t>
  </si>
  <si>
    <t>Non-U.S. Citizen and Non-Permanent Resident</t>
  </si>
  <si>
    <t>Total</t>
  </si>
  <si>
    <t>Women</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</si>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</sst>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0"/>
      <color theme="8" tint="-0.499984740745262"/>
      <name val="Calibri"/>
      <family val="2"/>
      <scheme val="minor"/>
    </font>
    <font>
      <b/>
      <sz val="12"/>
      <name val="Calibri"/>
      <family val="2"/>
      <scheme val="minor"/>
    </font>
    <font>
      <b/>
      <sz val="11"/>
      <color theme="8" tint="-0.499984740745262"/>
      <name val="Calibri"/>
      <family val="2"/>
      <scheme val="minor"/>
    </font>
    <font>
      <sz val="11"/>
      <color theme="8" tint="-0.499984740745262"/>
      <name val="Calibri"/>
      <family val="2"/>
      <scheme val="minor"/>
    </font>
    <font>
      <b/>
      <i/>
      <sz val="11"/>
      <color theme="8" tint="-0.499984740745262"/>
      <name val="Calibri"/>
      <family val="2"/>
      <scheme val="minor"/>
    </font>
    <font>
      <sz val="11"/>
      <color theme="0"/>
      <name val="Calibri"/>
      <family val="2"/>
      <scheme val="minor"/>
    </font>
    <font>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bottom style="thin">
        <color theme="8" tint="0.59996337778862885"/>
      </bottom>
      <diagonal/>
    </border>
    <border>
      <left/>
      <right/>
      <top/>
      <bottom style="thin">
        <color theme="8" tint="0.59996337778862885"/>
      </bottom>
      <diagonal/>
    </border>
    <border>
      <left/>
      <right/>
      <top style="thin">
        <color theme="8" tint="0.59996337778862885"/>
      </top>
      <bottom style="thin">
        <color theme="8" tint="0.59996337778862885"/>
      </bottom>
      <diagonal/>
    </border>
    <border>
      <left/>
      <right/>
      <top style="thin">
        <color theme="8" tint="0.59996337778862885"/>
      </top>
      <bottom/>
      <diagonal/>
    </border>
    <border>
      <left style="thin">
        <color theme="8" tint="0.59996337778862885"/>
      </left>
      <right/>
      <top style="thin">
        <color theme="8" tint="0.59996337778862885"/>
      </top>
      <bottom/>
      <diagonal/>
    </border>
    <border>
      <left style="thin">
        <color theme="8" tint="0.59996337778862885"/>
      </left>
      <right/>
      <top/>
      <bottom/>
      <diagonal/>
    </border>
    <border>
      <left style="thin">
        <color theme="8" tint="0.59996337778862885"/>
      </left>
      <right/>
      <top style="thin">
        <color theme="8" tint="0.59996337778862885"/>
      </top>
      <bottom style="thin">
        <color theme="8" tint="0.59996337778862885"/>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2" fillId="0" borderId="0" xfId="0" applyFont="1"/>
    <xf numFmtId="0" fontId="3" fillId="0" borderId="0" xfId="0" applyFont="1"/>
    <xf numFmtId="0" fontId="4" fillId="0" borderId="0" xfId="0" applyFont="1"/>
    <xf numFmtId="0" fontId="6" fillId="2" borderId="1" xfId="0" applyFont="1" applyFill="1" applyBorder="1" applyAlignment="1">
      <alignment horizontal="center" vertical="center" wrapText="1"/>
    </xf>
    <xf numFmtId="49" fontId="6" fillId="2" borderId="6" xfId="0" applyNumberFormat="1" applyFont="1" applyFill="1" applyBorder="1"/>
    <xf numFmtId="49" fontId="6" fillId="2" borderId="7" xfId="0" applyNumberFormat="1" applyFont="1" applyFill="1" applyBorder="1"/>
    <xf numFmtId="49" fontId="6" fillId="2" borderId="0" xfId="0" applyNumberFormat="1" applyFont="1" applyFill="1"/>
    <xf numFmtId="49" fontId="6" fillId="0" borderId="8" xfId="0" applyNumberFormat="1" applyFont="1" applyBorder="1"/>
    <xf numFmtId="49" fontId="6" fillId="2" borderId="8" xfId="0" applyNumberFormat="1" applyFont="1" applyFill="1" applyBorder="1"/>
    <xf numFmtId="49" fontId="8" fillId="2" borderId="8" xfId="0" applyNumberFormat="1" applyFont="1" applyFill="1" applyBorder="1"/>
    <xf numFmtId="49" fontId="6" fillId="2" borderId="4" xfId="0" applyNumberFormat="1" applyFont="1" applyFill="1" applyBorder="1"/>
    <xf numFmtId="49" fontId="8" fillId="2" borderId="3" xfId="0" applyNumberFormat="1" applyFont="1" applyFill="1" applyBorder="1"/>
    <xf numFmtId="0" fontId="6" fillId="2" borderId="9" xfId="0" applyFont="1" applyFill="1" applyBorder="1" applyAlignment="1">
      <alignment horizontal="center" vertical="center" wrapText="1"/>
    </xf>
    <xf numFmtId="0" fontId="9" fillId="0" borderId="0" xfId="0" applyFont="1"/>
    <xf numFmtId="3" fontId="7" fillId="2" borderId="6" xfId="1" applyNumberFormat="1" applyFont="1" applyFill="1" applyBorder="1" applyAlignment="1">
      <alignment horizontal="right" indent="1"/>
    </xf>
    <xf numFmtId="3" fontId="7" fillId="2" borderId="0" xfId="1" applyNumberFormat="1" applyFont="1" applyFill="1" applyBorder="1" applyAlignment="1">
      <alignment horizontal="right" indent="1"/>
    </xf>
    <xf numFmtId="3" fontId="7" fillId="0" borderId="0" xfId="1" applyNumberFormat="1" applyFont="1" applyBorder="1" applyAlignment="1">
      <alignment horizontal="right" indent="1"/>
    </xf>
    <xf numFmtId="3" fontId="8" fillId="2" borderId="0" xfId="0" applyNumberFormat="1" applyFont="1" applyFill="1" applyAlignment="1">
      <alignment horizontal="right" indent="1"/>
    </xf>
    <xf numFmtId="3" fontId="8" fillId="2" borderId="0" xfId="1" applyNumberFormat="1" applyFont="1" applyFill="1" applyBorder="1" applyAlignment="1">
      <alignment horizontal="right" indent="1"/>
    </xf>
    <xf numFmtId="0" fontId="6" fillId="0" borderId="0" xfId="0" applyFont="1" applyAlignment="1">
      <alignment horizontal="right" indent="1"/>
    </xf>
    <xf numFmtId="3" fontId="6" fillId="0" borderId="0" xfId="0" applyNumberFormat="1" applyFont="1" applyAlignment="1">
      <alignment horizontal="right" indent="1"/>
    </xf>
    <xf numFmtId="3" fontId="8" fillId="2" borderId="4" xfId="0" applyNumberFormat="1" applyFont="1" applyFill="1" applyBorder="1" applyAlignment="1">
      <alignment horizontal="right" indent="1"/>
    </xf>
    <xf numFmtId="3" fontId="8" fillId="2" borderId="4" xfId="1" applyNumberFormat="1" applyFont="1" applyFill="1" applyBorder="1" applyAlignment="1">
      <alignment horizontal="right" inden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0" xfId="0" applyFont="1" applyAlignment="1">
      <alignment horizontal="center" wrapText="1"/>
    </xf>
    <xf numFmtId="0" fontId="10" fillId="0" borderId="0" xfId="0" applyFont="1" applyAlignment="1">
      <alignment horizontal="left" wrapText="1"/>
    </xf>
    <xf numFmtId="0" fontId="11" fillId="0" borderId="6" xfId="0" applyFont="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423334</xdr:colOff>
      <xdr:row>0</xdr:row>
      <xdr:rowOff>74084</xdr:rowOff>
    </xdr:from>
    <xdr:to>
      <xdr:col>6</xdr:col>
      <xdr:colOff>837409</xdr:colOff>
      <xdr:row>0</xdr:row>
      <xdr:rowOff>340783</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6466417" y="74084"/>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zoomScale="90" zoomScaleNormal="90" workbookViewId="0">
      <selection sqref="A1:G1"/>
    </sheetView>
  </sheetViews>
  <sheetFormatPr defaultColWidth="9.59765625" defaultRowHeight="14.25" x14ac:dyDescent="0.45"/>
  <cols>
    <col min="1" max="1" width="9.86328125" style="1" customWidth="1"/>
    <col min="2" max="2" width="39.265625" style="1" customWidth="1"/>
    <col min="3" max="7" width="13.86328125" customWidth="1"/>
  </cols>
  <sheetData>
    <row r="1" spans="1:7" ht="33" customHeight="1" x14ac:dyDescent="0.5">
      <c r="A1" s="26" t="str">
        <f ca="1">IF(ISNUMBER(A2),"Table B-4: Total U.S. MD-Granting Medical School Graduates
by Race/Ethnicity (Alone) and Gender, "&amp;(A2-5)&amp;"-"&amp;(A2-4)&amp; " through " &amp;(A2-1)&amp;"-"&amp;(A2),"Table XX . Title" &amp; ", " &amp; (YEAR(NOW())-5) &amp; "-" &amp; (YEAR(NOW())-4) &amp; " through " &amp; (YEAR(NOW())-1) &amp; "-" &amp;(YEAR(NOW())))</f>
        <v>Table B-4: Total U.S. MD-Granting Medical School Graduates
by Race/Ethnicity (Alone) and Gender, 2018-2019 through 2022-2023</v>
      </c>
      <c r="B1" s="26"/>
      <c r="C1" s="26"/>
      <c r="D1" s="26"/>
      <c r="E1" s="26"/>
      <c r="F1" s="26"/>
      <c r="G1" s="26"/>
    </row>
    <row r="2" spans="1:7" ht="11.25" customHeight="1" x14ac:dyDescent="0.45">
      <c r="A2" s="14">
        <v>2023</v>
      </c>
    </row>
    <row r="3" spans="1:7" ht="39.75" customHeight="1" x14ac:dyDescent="0.45">
      <c r="A3" s="27" t="str">
        <f ca="1">"The table below displays the racial and ethnic characteristics of graduates of U.S. MD-granting medicals schools by gender from "&amp;IF(ISNUMBER(A2),(A2-5)&amp;"-"&amp;(A2-4),(YEAR(NOW())-5)&amp;"-"&amp;(YEAR(NOW())-4))&amp;" through "&amp;IF(ISNUMBER(A2),(A2-1)&amp;"-"&amp;(A2),(YEAR(NOW())-1)&amp;"-"&amp;YEAR(NOW()))&amp;". The ""Multiple Race/Ethnicity"" category includes those who selected more than one race/ethnicity response. Please email datarequest@aamc.org if you need further assistance or have additional inquiries."</f>
        <v>The table below displays the racial and ethnic characteristics of graduates of U.S. MD-granting medicals schools by gender from 2018-2019 through 2022-2023. The "Multiple Race/Ethnicity" category includes those who selected more than one race/ethnicity response. Please email datarequest@aamc.org if you need further assistance or have additional inquiries.</v>
      </c>
      <c r="B3" s="27"/>
      <c r="C3" s="27"/>
      <c r="D3" s="27"/>
      <c r="E3" s="27"/>
      <c r="F3" s="27"/>
      <c r="G3" s="27"/>
    </row>
    <row r="4" spans="1:7" ht="2.25" customHeight="1" x14ac:dyDescent="0.45">
      <c r="A4" s="2"/>
    </row>
    <row r="5" spans="1:7" s="3" customFormat="1" ht="15" customHeight="1" x14ac:dyDescent="0.4">
      <c r="A5" s="24" t="s">
        <v>0</v>
      </c>
      <c r="B5" s="25"/>
      <c r="C5" s="4" t="str">
        <f>IF(ISNUMBER($A$2),($A$2-5)&amp;"-"&amp;($A$2-4),"&lt;yr-5&gt;")</f>
        <v>2018-2019</v>
      </c>
      <c r="D5" s="4" t="str">
        <f>IF(ISNUMBER($A$2),($A$2-4)&amp;"-"&amp;($A$2-3),"&lt;yr-4&gt;")</f>
        <v>2019-2020</v>
      </c>
      <c r="E5" s="4" t="str">
        <f>IF(ISNUMBER($A$2),($A$2-3)&amp;"-"&amp;($A$2-2),"&lt;yr-3&gt;")</f>
        <v>2020-2021</v>
      </c>
      <c r="F5" s="4" t="str">
        <f>IF(ISNUMBER($A$2),($A$2-2)&amp;"-"&amp;($A$2-1),"&lt;yr-2&gt;")</f>
        <v>2021-2022</v>
      </c>
      <c r="G5" s="13" t="str">
        <f>IF(ISNUMBER($A$2),($A$2-1)&amp;"-"&amp;($A$2),"&lt;yr-1&gt;")</f>
        <v>2022-2023</v>
      </c>
    </row>
    <row r="6" spans="1:7" x14ac:dyDescent="0.45">
      <c r="A6" s="5" t="s">
        <v>2</v>
      </c>
      <c r="B6" s="6" t="s">
        <v>3</v>
      </c>
      <c r="C6" s="15">
        <v>22</v>
      </c>
      <c r="D6" s="16">
        <v>18</v>
      </c>
      <c r="E6" s="16">
        <v>15</v>
      </c>
      <c r="F6" s="16">
        <v>10</v>
      </c>
      <c r="G6" s="16">
        <v>19</v>
      </c>
    </row>
    <row r="7" spans="1:7" x14ac:dyDescent="0.45">
      <c r="A7" s="7"/>
      <c r="B7" s="8" t="s">
        <v>4</v>
      </c>
      <c r="C7" s="17">
        <v>2147</v>
      </c>
      <c r="D7" s="17">
        <v>2183</v>
      </c>
      <c r="E7" s="17">
        <v>2219</v>
      </c>
      <c r="F7" s="17">
        <v>2229</v>
      </c>
      <c r="G7" s="17">
        <v>2288</v>
      </c>
    </row>
    <row r="8" spans="1:7" x14ac:dyDescent="0.45">
      <c r="A8" s="7"/>
      <c r="B8" s="9" t="s">
        <v>5</v>
      </c>
      <c r="C8" s="16">
        <v>470</v>
      </c>
      <c r="D8" s="16">
        <v>509</v>
      </c>
      <c r="E8" s="16">
        <v>563</v>
      </c>
      <c r="F8" s="16">
        <v>534</v>
      </c>
      <c r="G8" s="16">
        <v>522</v>
      </c>
    </row>
    <row r="9" spans="1:7" x14ac:dyDescent="0.45">
      <c r="A9" s="7"/>
      <c r="B9" s="8" t="s">
        <v>6</v>
      </c>
      <c r="C9" s="17">
        <v>555</v>
      </c>
      <c r="D9" s="17">
        <v>601</v>
      </c>
      <c r="E9" s="17">
        <v>605</v>
      </c>
      <c r="F9" s="17">
        <v>612</v>
      </c>
      <c r="G9" s="17">
        <v>620</v>
      </c>
    </row>
    <row r="10" spans="1:7" x14ac:dyDescent="0.45">
      <c r="A10" s="7"/>
      <c r="B10" s="9" t="s">
        <v>7</v>
      </c>
      <c r="C10" s="16">
        <v>7</v>
      </c>
      <c r="D10" s="16">
        <v>2</v>
      </c>
      <c r="E10" s="16">
        <v>6</v>
      </c>
      <c r="F10" s="16">
        <v>6</v>
      </c>
      <c r="G10" s="16">
        <v>7</v>
      </c>
    </row>
    <row r="11" spans="1:7" x14ac:dyDescent="0.45">
      <c r="A11" s="7"/>
      <c r="B11" s="8" t="s">
        <v>8</v>
      </c>
      <c r="C11" s="17">
        <v>5971</v>
      </c>
      <c r="D11" s="17">
        <v>5743</v>
      </c>
      <c r="E11" s="17">
        <v>5589</v>
      </c>
      <c r="F11" s="17">
        <v>5456</v>
      </c>
      <c r="G11" s="17">
        <v>5153</v>
      </c>
    </row>
    <row r="12" spans="1:7" x14ac:dyDescent="0.45">
      <c r="A12" s="7"/>
      <c r="B12" s="9" t="s">
        <v>9</v>
      </c>
      <c r="C12" s="16">
        <v>210</v>
      </c>
      <c r="D12" s="16">
        <v>223</v>
      </c>
      <c r="E12" s="16">
        <v>254</v>
      </c>
      <c r="F12" s="16">
        <v>238</v>
      </c>
      <c r="G12" s="16">
        <v>246</v>
      </c>
    </row>
    <row r="13" spans="1:7" x14ac:dyDescent="0.45">
      <c r="A13" s="7"/>
      <c r="B13" s="8" t="s">
        <v>10</v>
      </c>
      <c r="C13" s="17">
        <v>823</v>
      </c>
      <c r="D13" s="17">
        <v>830</v>
      </c>
      <c r="E13" s="17">
        <v>932</v>
      </c>
      <c r="F13" s="17">
        <v>1020</v>
      </c>
      <c r="G13" s="17">
        <v>1043</v>
      </c>
    </row>
    <row r="14" spans="1:7" x14ac:dyDescent="0.45">
      <c r="A14" s="7"/>
      <c r="B14" s="9" t="s">
        <v>11</v>
      </c>
      <c r="C14" s="16">
        <v>34</v>
      </c>
      <c r="D14" s="16">
        <v>19</v>
      </c>
      <c r="E14" s="16">
        <v>20</v>
      </c>
      <c r="F14" s="16">
        <v>31</v>
      </c>
      <c r="G14" s="16">
        <v>45</v>
      </c>
    </row>
    <row r="15" spans="1:7" x14ac:dyDescent="0.45">
      <c r="A15" s="7"/>
      <c r="B15" s="8" t="s">
        <v>12</v>
      </c>
      <c r="C15" s="17">
        <v>139</v>
      </c>
      <c r="D15" s="17">
        <v>152</v>
      </c>
      <c r="E15" s="17">
        <v>143</v>
      </c>
      <c r="F15" s="17">
        <v>134</v>
      </c>
      <c r="G15" s="17">
        <v>128</v>
      </c>
    </row>
    <row r="16" spans="1:7" x14ac:dyDescent="0.45">
      <c r="A16" s="7"/>
      <c r="B16" s="10" t="s">
        <v>13</v>
      </c>
      <c r="C16" s="18">
        <v>10378</v>
      </c>
      <c r="D16" s="18">
        <v>10280</v>
      </c>
      <c r="E16" s="19">
        <v>10346</v>
      </c>
      <c r="F16" s="19">
        <v>10270</v>
      </c>
      <c r="G16" s="19">
        <v>10071</v>
      </c>
    </row>
    <row r="17" spans="1:7" x14ac:dyDescent="0.45">
      <c r="A17" s="7"/>
      <c r="B17" s="8"/>
      <c r="C17" s="20"/>
      <c r="D17" s="20"/>
      <c r="E17" s="20"/>
      <c r="F17" s="20"/>
      <c r="G17" s="20"/>
    </row>
    <row r="18" spans="1:7" x14ac:dyDescent="0.45">
      <c r="A18" s="7" t="s">
        <v>14</v>
      </c>
      <c r="B18" s="9" t="s">
        <v>3</v>
      </c>
      <c r="C18" s="16">
        <v>14</v>
      </c>
      <c r="D18" s="16">
        <v>17</v>
      </c>
      <c r="E18" s="16">
        <v>20</v>
      </c>
      <c r="F18" s="16">
        <v>12</v>
      </c>
      <c r="G18" s="16">
        <v>19</v>
      </c>
    </row>
    <row r="19" spans="1:7" x14ac:dyDescent="0.45">
      <c r="A19" s="7"/>
      <c r="B19" s="8" t="s">
        <v>4</v>
      </c>
      <c r="C19" s="17">
        <v>2178</v>
      </c>
      <c r="D19" s="17">
        <v>2357</v>
      </c>
      <c r="E19" s="17">
        <v>2490</v>
      </c>
      <c r="F19" s="17">
        <v>2524</v>
      </c>
      <c r="G19" s="17">
        <v>2637</v>
      </c>
    </row>
    <row r="20" spans="1:7" x14ac:dyDescent="0.45">
      <c r="A20" s="7"/>
      <c r="B20" s="9" t="s">
        <v>5</v>
      </c>
      <c r="C20" s="16">
        <v>760</v>
      </c>
      <c r="D20" s="16">
        <v>831</v>
      </c>
      <c r="E20" s="16">
        <v>878</v>
      </c>
      <c r="F20" s="16">
        <v>886</v>
      </c>
      <c r="G20" s="16">
        <v>873</v>
      </c>
    </row>
    <row r="21" spans="1:7" x14ac:dyDescent="0.45">
      <c r="A21" s="7"/>
      <c r="B21" s="8" t="s">
        <v>6</v>
      </c>
      <c r="C21" s="17">
        <v>503</v>
      </c>
      <c r="D21" s="17">
        <v>582</v>
      </c>
      <c r="E21" s="17">
        <v>673</v>
      </c>
      <c r="F21" s="17">
        <v>597</v>
      </c>
      <c r="G21" s="17">
        <v>563</v>
      </c>
    </row>
    <row r="22" spans="1:7" x14ac:dyDescent="0.45">
      <c r="A22" s="7"/>
      <c r="B22" s="9" t="s">
        <v>7</v>
      </c>
      <c r="C22" s="16">
        <v>3</v>
      </c>
      <c r="D22" s="16">
        <v>7</v>
      </c>
      <c r="E22" s="16">
        <v>4</v>
      </c>
      <c r="F22" s="16">
        <v>5</v>
      </c>
      <c r="G22" s="16">
        <v>4</v>
      </c>
    </row>
    <row r="23" spans="1:7" x14ac:dyDescent="0.45">
      <c r="A23" s="7"/>
      <c r="B23" s="8" t="s">
        <v>8</v>
      </c>
      <c r="C23" s="17">
        <v>4948</v>
      </c>
      <c r="D23" s="17">
        <v>5063</v>
      </c>
      <c r="E23" s="17">
        <v>5160</v>
      </c>
      <c r="F23" s="17">
        <v>5264</v>
      </c>
      <c r="G23" s="17">
        <v>5173</v>
      </c>
    </row>
    <row r="24" spans="1:7" x14ac:dyDescent="0.45">
      <c r="A24" s="7"/>
      <c r="B24" s="9" t="s">
        <v>9</v>
      </c>
      <c r="C24" s="16">
        <v>177</v>
      </c>
      <c r="D24" s="16">
        <v>191</v>
      </c>
      <c r="E24" s="16">
        <v>235</v>
      </c>
      <c r="F24" s="16">
        <v>203</v>
      </c>
      <c r="G24" s="16">
        <v>254</v>
      </c>
    </row>
    <row r="25" spans="1:7" x14ac:dyDescent="0.45">
      <c r="A25" s="7"/>
      <c r="B25" s="8" t="s">
        <v>10</v>
      </c>
      <c r="C25" s="17">
        <v>786</v>
      </c>
      <c r="D25" s="17">
        <v>911</v>
      </c>
      <c r="E25" s="17">
        <v>959</v>
      </c>
      <c r="F25" s="17">
        <v>1109</v>
      </c>
      <c r="G25" s="17">
        <v>1158</v>
      </c>
    </row>
    <row r="26" spans="1:7" x14ac:dyDescent="0.45">
      <c r="A26" s="7"/>
      <c r="B26" s="9" t="s">
        <v>11</v>
      </c>
      <c r="C26" s="16">
        <v>18</v>
      </c>
      <c r="D26" s="16">
        <v>12</v>
      </c>
      <c r="E26" s="16">
        <v>24</v>
      </c>
      <c r="F26" s="16">
        <v>35</v>
      </c>
      <c r="G26" s="16">
        <v>36</v>
      </c>
    </row>
    <row r="27" spans="1:7" x14ac:dyDescent="0.45">
      <c r="A27" s="7"/>
      <c r="B27" s="8" t="s">
        <v>12</v>
      </c>
      <c r="C27" s="17">
        <v>170</v>
      </c>
      <c r="D27" s="17">
        <v>139</v>
      </c>
      <c r="E27" s="17">
        <v>137</v>
      </c>
      <c r="F27" s="17">
        <v>150</v>
      </c>
      <c r="G27" s="17">
        <v>132</v>
      </c>
    </row>
    <row r="28" spans="1:7" x14ac:dyDescent="0.45">
      <c r="A28" s="7"/>
      <c r="B28" s="10" t="s">
        <v>13</v>
      </c>
      <c r="C28" s="18">
        <v>9557</v>
      </c>
      <c r="D28" s="18">
        <v>10110</v>
      </c>
      <c r="E28" s="19">
        <v>10580</v>
      </c>
      <c r="F28" s="19">
        <v>10785</v>
      </c>
      <c r="G28" s="19">
        <v>10849</v>
      </c>
    </row>
    <row r="29" spans="1:7" x14ac:dyDescent="0.45">
      <c r="A29" s="7"/>
      <c r="B29" s="8"/>
      <c r="C29" s="21"/>
      <c r="D29" s="21"/>
      <c r="E29" s="21"/>
      <c r="F29" s="21"/>
      <c r="G29" s="21"/>
    </row>
    <row r="30" spans="1:7" x14ac:dyDescent="0.45">
      <c r="A30" s="7" t="s">
        <v>15</v>
      </c>
      <c r="B30" s="9" t="s">
        <v>3</v>
      </c>
      <c r="C30" s="16">
        <v>36</v>
      </c>
      <c r="D30" s="16">
        <v>35</v>
      </c>
      <c r="E30" s="16">
        <v>35</v>
      </c>
      <c r="F30" s="16">
        <v>22</v>
      </c>
      <c r="G30" s="16">
        <v>38</v>
      </c>
    </row>
    <row r="31" spans="1:7" x14ac:dyDescent="0.45">
      <c r="A31" s="7"/>
      <c r="B31" s="8" t="s">
        <v>4</v>
      </c>
      <c r="C31" s="17">
        <v>4325</v>
      </c>
      <c r="D31" s="17">
        <v>4540</v>
      </c>
      <c r="E31" s="17">
        <v>4709</v>
      </c>
      <c r="F31" s="17">
        <v>4753</v>
      </c>
      <c r="G31" s="17">
        <v>4925</v>
      </c>
    </row>
    <row r="32" spans="1:7" x14ac:dyDescent="0.45">
      <c r="A32" s="7"/>
      <c r="B32" s="9" t="s">
        <v>5</v>
      </c>
      <c r="C32" s="16">
        <v>1230</v>
      </c>
      <c r="D32" s="16">
        <v>1340</v>
      </c>
      <c r="E32" s="16">
        <v>1441</v>
      </c>
      <c r="F32" s="16">
        <v>1421</v>
      </c>
      <c r="G32" s="16">
        <v>1395</v>
      </c>
    </row>
    <row r="33" spans="1:7" x14ac:dyDescent="0.45">
      <c r="A33" s="7"/>
      <c r="B33" s="8" t="s">
        <v>6</v>
      </c>
      <c r="C33" s="17">
        <v>1058</v>
      </c>
      <c r="D33" s="17">
        <v>1183</v>
      </c>
      <c r="E33" s="17">
        <v>1278</v>
      </c>
      <c r="F33" s="17">
        <v>1209</v>
      </c>
      <c r="G33" s="17">
        <v>1183</v>
      </c>
    </row>
    <row r="34" spans="1:7" x14ac:dyDescent="0.45">
      <c r="A34" s="7"/>
      <c r="B34" s="9" t="s">
        <v>7</v>
      </c>
      <c r="C34" s="16">
        <v>10</v>
      </c>
      <c r="D34" s="16">
        <v>9</v>
      </c>
      <c r="E34" s="16">
        <v>10</v>
      </c>
      <c r="F34" s="16">
        <v>11</v>
      </c>
      <c r="G34" s="16">
        <v>11</v>
      </c>
    </row>
    <row r="35" spans="1:7" x14ac:dyDescent="0.45">
      <c r="A35" s="7"/>
      <c r="B35" s="8" t="s">
        <v>8</v>
      </c>
      <c r="C35" s="17">
        <v>10919</v>
      </c>
      <c r="D35" s="17">
        <v>10806</v>
      </c>
      <c r="E35" s="17">
        <v>10749</v>
      </c>
      <c r="F35" s="17">
        <v>10720</v>
      </c>
      <c r="G35" s="17">
        <v>10326</v>
      </c>
    </row>
    <row r="36" spans="1:7" x14ac:dyDescent="0.45">
      <c r="A36" s="7"/>
      <c r="B36" s="9" t="s">
        <v>9</v>
      </c>
      <c r="C36" s="16">
        <v>387</v>
      </c>
      <c r="D36" s="16">
        <v>414</v>
      </c>
      <c r="E36" s="16">
        <v>489</v>
      </c>
      <c r="F36" s="16">
        <v>441</v>
      </c>
      <c r="G36" s="16">
        <v>500</v>
      </c>
    </row>
    <row r="37" spans="1:7" x14ac:dyDescent="0.45">
      <c r="A37" s="7"/>
      <c r="B37" s="8" t="s">
        <v>10</v>
      </c>
      <c r="C37" s="17">
        <v>1609</v>
      </c>
      <c r="D37" s="17">
        <v>1741</v>
      </c>
      <c r="E37" s="17">
        <v>1891</v>
      </c>
      <c r="F37" s="17">
        <v>2129</v>
      </c>
      <c r="G37" s="17">
        <v>2201</v>
      </c>
    </row>
    <row r="38" spans="1:7" x14ac:dyDescent="0.45">
      <c r="A38" s="7"/>
      <c r="B38" s="9" t="s">
        <v>11</v>
      </c>
      <c r="C38" s="16">
        <v>52</v>
      </c>
      <c r="D38" s="16">
        <v>31</v>
      </c>
      <c r="E38" s="16">
        <v>44</v>
      </c>
      <c r="F38" s="16">
        <v>66</v>
      </c>
      <c r="G38" s="16">
        <v>81</v>
      </c>
    </row>
    <row r="39" spans="1:7" x14ac:dyDescent="0.45">
      <c r="A39" s="7"/>
      <c r="B39" s="8" t="s">
        <v>12</v>
      </c>
      <c r="C39" s="17">
        <v>309</v>
      </c>
      <c r="D39" s="17">
        <v>291</v>
      </c>
      <c r="E39" s="17">
        <v>280</v>
      </c>
      <c r="F39" s="17">
        <v>284</v>
      </c>
      <c r="G39" s="17">
        <v>260</v>
      </c>
    </row>
    <row r="40" spans="1:7" x14ac:dyDescent="0.45">
      <c r="A40" s="11"/>
      <c r="B40" s="12" t="s">
        <v>13</v>
      </c>
      <c r="C40" s="22">
        <v>19935</v>
      </c>
      <c r="D40" s="22">
        <v>20390</v>
      </c>
      <c r="E40" s="23">
        <v>20926</v>
      </c>
      <c r="F40" s="23">
        <v>21056</v>
      </c>
      <c r="G40" s="23">
        <v>20920</v>
      </c>
    </row>
    <row r="41" spans="1:7" ht="30.75" customHeight="1" x14ac:dyDescent="0.45">
      <c r="A41" s="28" t="s">
        <v>1</v>
      </c>
      <c r="B41" s="28"/>
      <c r="C41" s="28"/>
      <c r="D41" s="28"/>
      <c r="E41" s="28"/>
      <c r="F41" s="28"/>
      <c r="G41" s="28"/>
    </row>
  </sheetData>
  <mergeCells count="4">
    <mergeCell ref="A5:B5"/>
    <mergeCell ref="A1:G1"/>
    <mergeCell ref="A3:G3"/>
    <mergeCell ref="A41:G41"/>
  </mergeCells>
  <printOptions horizontalCentered="1"/>
  <pageMargins left="0.25" right="0.25" top="0.75" bottom="0.75" header="0.3" footer="0.3"/>
  <pageSetup fitToWidth="0" fitToHeight="0" orientation="landscape" r:id="rId1"/>
  <headerFooter>
    <oddFooter>&amp;L&amp;8Source: AAMC &amp;D&amp;R&amp;8©2023 Association of American Medical Colleges.
This data may be reproduced and distributed with attribution for educational, noncommercial purposes only.</oddFooter>
  </headerFooter>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B-4</vt:lpstr>
      <vt:lpstr>'FACTS Table B-4'!Print_Titles</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2023-07-25T17:37:20Z</cp:lastPrinted>
  <dcterms:created xsi:type="dcterms:W3CDTF">2012-02-17T14:06:09Z</dcterms:created>
  <dcterms:modified xsi:type="dcterms:W3CDTF">2023-07-25T17:37:41Z</dcterms:modified>
</cp:coreProperties>
</file>