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H:\ASR Data Operations and Services\FACTS\Application\2023\_report_output\"/>
    </mc:Choice>
  </mc:AlternateContent>
  <xr:revisionPtr revIDLastSave="0" documentId="13_ncr:1_{DA4D4EDE-70A2-4060-9C68-81E9AD4ABC7B}" xr6:coauthVersionLast="47" xr6:coauthVersionMax="47" xr10:uidLastSave="{00000000-0000-0000-0000-000000000000}"/>
  <bookViews>
    <workbookView xWindow="-28305" yWindow="-1515" windowWidth="19650" windowHeight="15000" xr2:uid="{00000000-000D-0000-FFFF-FFFF00000000}"/>
  </bookViews>
  <sheets>
    <sheet name="FACTS Table B-4" sheetId="1" r:id="rId1"/>
  </sheets>
  <definedNames>
    <definedName name="_xlnm.Print_Titles" localSheetId="0">'FACTS Table B-4'!$1:$5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1" l="1"/>
  <c r="A3" i="1"/>
  <c r="C5" i="1" l="1"/>
  <c r="D5" i="1"/>
  <c r="G5" i="1" l="1"/>
  <c r="E5" i="1" l="1"/>
  <c r="F5" i="1"/>
</calcChain>
</file>

<file path=xl/sharedStrings.xml><?xml version="1.0" encoding="utf-8"?>
<sst xmlns="http://schemas.openxmlformats.org/spreadsheetml/2006/main" count="38" uniqueCount="16">
  <si>
    <t>Graduate Race/Ethnicity Responses</t>
  </si>
  <si>
    <t>Note: The “Non-U.S. Citizen and Non-Permanent Resident” category may include graduates with unknown citizenship. Graduates who declined to report gender are only reflected in the All section. Therefore, the totals for men and women may not sum to the Total.</t>
  </si>
  <si>
    <t>Men</t>
  </si>
  <si>
    <t>American Indian or Alaska Native</t>
  </si>
  <si>
    <t>Asian</t>
  </si>
  <si>
    <t>Black or African American</t>
  </si>
  <si>
    <t>Hispanic, Latino, or of Spanish Origin</t>
  </si>
  <si>
    <t>Native Hawaiian or Other Pacific Islander</t>
  </si>
  <si>
    <t>White</t>
  </si>
  <si>
    <t>Other</t>
  </si>
  <si>
    <t>Multiple Race/Ethnicity</t>
  </si>
  <si>
    <t>Unknown Race/Ethnicity</t>
  </si>
  <si>
    <t>Non-U.S. Citizen and Non-Permanent Resident</t>
  </si>
  <si>
    <t>Total</t>
  </si>
  <si>
    <t>Women</t>
  </si>
  <si>
    <t>All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</si>
</sst>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2" x14ac:knownFonts="1">
    <font>
      <sz val="11"/>
      <color theme="1"/>
      <name val="Calibri"/>
      <family val="2"/>
      <scheme val="minor"/>
    </font>
    <font>
      <sz val="11"/>
      <color theme="1"/>
      <name val="Calibri"/>
      <family val="2"/>
      <scheme val="minor"/>
    </font>
    <font>
      <b/>
      <sz val="11"/>
      <color theme="1"/>
      <name val="Calibri"/>
      <family val="2"/>
      <scheme val="minor"/>
    </font>
    <font>
      <sz val="9"/>
      <color theme="1"/>
      <name val="Calibri"/>
      <family val="2"/>
      <scheme val="minor"/>
    </font>
    <font>
      <b/>
      <sz val="10"/>
      <color theme="8" tint="-0.499984740745262"/>
      <name val="Calibri"/>
      <family val="2"/>
      <scheme val="minor"/>
    </font>
    <font>
      <b/>
      <sz val="12"/>
      <name val="Calibri"/>
      <family val="2"/>
      <scheme val="minor"/>
    </font>
    <font>
      <b/>
      <sz val="11"/>
      <color theme="8" tint="-0.499984740745262"/>
      <name val="Calibri"/>
      <family val="2"/>
      <scheme val="minor"/>
    </font>
    <font>
      <sz val="11"/>
      <color theme="8" tint="-0.499984740745262"/>
      <name val="Calibri"/>
      <family val="2"/>
      <scheme val="minor"/>
    </font>
    <font>
      <b/>
      <i/>
      <sz val="11"/>
      <color theme="8" tint="-0.499984740745262"/>
      <name val="Calibri"/>
      <family val="2"/>
      <scheme val="minor"/>
    </font>
    <font>
      <sz val="11"/>
      <color theme="0"/>
      <name val="Calibri"/>
      <family val="2"/>
      <scheme val="minor"/>
    </font>
    <font>
      <sz val="10"/>
      <name val="Calibri"/>
      <family val="2"/>
      <scheme val="minor"/>
    </font>
    <font>
      <sz val="10"/>
      <color theme="1"/>
      <name val="Calibri"/>
      <family val="2"/>
      <scheme val="minor"/>
    </font>
  </fonts>
  <fills count="3">
    <fill>
      <patternFill patternType="none"/>
    </fill>
    <fill>
      <patternFill patternType="gray125"/>
    </fill>
    <fill>
      <patternFill patternType="solid">
        <fgColor theme="8" tint="0.79998168889431442"/>
        <bgColor indexed="64"/>
      </patternFill>
    </fill>
  </fills>
  <borders count="10">
    <border>
      <left/>
      <right/>
      <top/>
      <bottom/>
      <diagonal/>
    </border>
    <border>
      <left style="thin">
        <color theme="8" tint="0.59996337778862885"/>
      </left>
      <right style="thin">
        <color theme="8" tint="0.59996337778862885"/>
      </right>
      <top style="thin">
        <color theme="8" tint="0.59996337778862885"/>
      </top>
      <bottom style="thin">
        <color theme="8" tint="0.59996337778862885"/>
      </bottom>
      <diagonal/>
    </border>
    <border>
      <left/>
      <right style="thin">
        <color theme="8" tint="0.59996337778862885"/>
      </right>
      <top style="thin">
        <color theme="8" tint="0.59996337778862885"/>
      </top>
      <bottom style="thin">
        <color theme="8" tint="0.59996337778862885"/>
      </bottom>
      <diagonal/>
    </border>
    <border>
      <left style="thin">
        <color theme="8" tint="0.59996337778862885"/>
      </left>
      <right/>
      <top/>
      <bottom style="thin">
        <color theme="8" tint="0.59996337778862885"/>
      </bottom>
      <diagonal/>
    </border>
    <border>
      <left/>
      <right/>
      <top/>
      <bottom style="thin">
        <color theme="8" tint="0.59996337778862885"/>
      </bottom>
      <diagonal/>
    </border>
    <border>
      <left/>
      <right/>
      <top style="thin">
        <color theme="8" tint="0.59996337778862885"/>
      </top>
      <bottom style="thin">
        <color theme="8" tint="0.59996337778862885"/>
      </bottom>
      <diagonal/>
    </border>
    <border>
      <left/>
      <right/>
      <top style="thin">
        <color theme="8" tint="0.59996337778862885"/>
      </top>
      <bottom/>
      <diagonal/>
    </border>
    <border>
      <left style="thin">
        <color theme="8" tint="0.59996337778862885"/>
      </left>
      <right/>
      <top style="thin">
        <color theme="8" tint="0.59996337778862885"/>
      </top>
      <bottom/>
      <diagonal/>
    </border>
    <border>
      <left style="thin">
        <color theme="8" tint="0.59996337778862885"/>
      </left>
      <right/>
      <top/>
      <bottom/>
      <diagonal/>
    </border>
    <border>
      <left style="thin">
        <color theme="8" tint="0.59996337778862885"/>
      </left>
      <right/>
      <top style="thin">
        <color theme="8" tint="0.59996337778862885"/>
      </top>
      <bottom style="thin">
        <color theme="8" tint="0.59996337778862885"/>
      </bottom>
      <diagonal/>
    </border>
  </borders>
  <cellStyleXfs count="2">
    <xf numFmtId="0" fontId="0" fillId="0" borderId="0"/>
    <xf numFmtId="43" fontId="1" fillId="0" borderId="0" applyFont="0" applyFill="0" applyBorder="0" applyAlignment="0" applyProtection="0"/>
  </cellStyleXfs>
  <cellXfs count="29">
    <xf numFmtId="0" fontId="0" fillId="0" borderId="0" xfId="0"/>
    <xf numFmtId="0" fontId="2" fillId="0" borderId="0" xfId="0" applyFont="1"/>
    <xf numFmtId="0" fontId="3" fillId="0" borderId="0" xfId="0" applyFont="1"/>
    <xf numFmtId="0" fontId="4" fillId="0" borderId="0" xfId="0" applyFont="1"/>
    <xf numFmtId="0" fontId="6" fillId="2" borderId="1" xfId="0" applyFont="1" applyFill="1" applyBorder="1" applyAlignment="1">
      <alignment horizontal="center" vertical="center" wrapText="1"/>
    </xf>
    <xf numFmtId="49" fontId="6" fillId="2" borderId="6" xfId="0" applyNumberFormat="1" applyFont="1" applyFill="1" applyBorder="1"/>
    <xf numFmtId="49" fontId="6" fillId="2" borderId="7" xfId="0" applyNumberFormat="1" applyFont="1" applyFill="1" applyBorder="1"/>
    <xf numFmtId="49" fontId="6" fillId="2" borderId="0" xfId="0" applyNumberFormat="1" applyFont="1" applyFill="1"/>
    <xf numFmtId="49" fontId="6" fillId="0" borderId="8" xfId="0" applyNumberFormat="1" applyFont="1" applyBorder="1"/>
    <xf numFmtId="49" fontId="6" fillId="2" borderId="8" xfId="0" applyNumberFormat="1" applyFont="1" applyFill="1" applyBorder="1"/>
    <xf numFmtId="49" fontId="8" fillId="2" borderId="8" xfId="0" applyNumberFormat="1" applyFont="1" applyFill="1" applyBorder="1"/>
    <xf numFmtId="49" fontId="6" fillId="2" borderId="4" xfId="0" applyNumberFormat="1" applyFont="1" applyFill="1" applyBorder="1"/>
    <xf numFmtId="49" fontId="8" fillId="2" borderId="3" xfId="0" applyNumberFormat="1" applyFont="1" applyFill="1" applyBorder="1"/>
    <xf numFmtId="0" fontId="6" fillId="2" borderId="9" xfId="0" applyFont="1" applyFill="1" applyBorder="1" applyAlignment="1">
      <alignment horizontal="center" vertical="center" wrapText="1"/>
    </xf>
    <xf numFmtId="0" fontId="9" fillId="0" borderId="0" xfId="0" applyFont="1"/>
    <xf numFmtId="3" fontId="7" fillId="2" borderId="6" xfId="1" applyNumberFormat="1" applyFont="1" applyFill="1" applyBorder="1" applyAlignment="1">
      <alignment horizontal="right" indent="1"/>
    </xf>
    <xf numFmtId="3" fontId="7" fillId="2" borderId="0" xfId="1" applyNumberFormat="1" applyFont="1" applyFill="1" applyBorder="1" applyAlignment="1">
      <alignment horizontal="right" indent="1"/>
    </xf>
    <xf numFmtId="3" fontId="7" fillId="0" borderId="0" xfId="1" applyNumberFormat="1" applyFont="1" applyBorder="1" applyAlignment="1">
      <alignment horizontal="right" indent="1"/>
    </xf>
    <xf numFmtId="3" fontId="8" fillId="2" borderId="0" xfId="0" applyNumberFormat="1" applyFont="1" applyFill="1" applyAlignment="1">
      <alignment horizontal="right" indent="1"/>
    </xf>
    <xf numFmtId="3" fontId="8" fillId="2" borderId="0" xfId="1" applyNumberFormat="1" applyFont="1" applyFill="1" applyBorder="1" applyAlignment="1">
      <alignment horizontal="right" indent="1"/>
    </xf>
    <xf numFmtId="0" fontId="6" fillId="0" borderId="0" xfId="0" applyFont="1" applyAlignment="1">
      <alignment horizontal="right" indent="1"/>
    </xf>
    <xf numFmtId="3" fontId="6" fillId="0" borderId="0" xfId="0" applyNumberFormat="1" applyFont="1" applyAlignment="1">
      <alignment horizontal="right" indent="1"/>
    </xf>
    <xf numFmtId="3" fontId="8" fillId="2" borderId="4" xfId="0" applyNumberFormat="1" applyFont="1" applyFill="1" applyBorder="1" applyAlignment="1">
      <alignment horizontal="right" indent="1"/>
    </xf>
    <xf numFmtId="3" fontId="8" fillId="2" borderId="4" xfId="1" applyNumberFormat="1" applyFont="1" applyFill="1" applyBorder="1" applyAlignment="1">
      <alignment horizontal="right" indent="1"/>
    </xf>
    <xf numFmtId="0" fontId="6" fillId="2" borderId="5"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5" fillId="0" borderId="0" xfId="0" applyFont="1" applyAlignment="1">
      <alignment horizontal="center" wrapText="1"/>
    </xf>
    <xf numFmtId="0" fontId="10" fillId="0" borderId="0" xfId="0" applyFont="1" applyAlignment="1">
      <alignment horizontal="left" wrapText="1"/>
    </xf>
    <xf numFmtId="0" fontId="11" fillId="0" borderId="6" xfId="0" applyFont="1" applyBorder="1" applyAlignment="1">
      <alignment horizontal="left"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423334</xdr:colOff>
      <xdr:row>0</xdr:row>
      <xdr:rowOff>74084</xdr:rowOff>
    </xdr:from>
    <xdr:to>
      <xdr:col>6</xdr:col>
      <xdr:colOff>837409</xdr:colOff>
      <xdr:row>0</xdr:row>
      <xdr:rowOff>340783</xdr:rowOff>
    </xdr:to>
    <xdr:pic>
      <xdr:nvPicPr>
        <xdr:cNvPr id="4" name="Picture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srcRect l="88691" t="21766" r="4065" b="70667"/>
        <a:stretch>
          <a:fillRect/>
        </a:stretch>
      </xdr:blipFill>
      <xdr:spPr bwMode="auto">
        <a:xfrm>
          <a:off x="6466417" y="74084"/>
          <a:ext cx="414075" cy="261937"/>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1"/>
  <sheetViews>
    <sheetView showGridLines="0" tabSelected="1" zoomScale="90" zoomScaleNormal="90" workbookViewId="0">
      <selection sqref="A1:G1"/>
    </sheetView>
  </sheetViews>
  <sheetFormatPr defaultColWidth="9.59765625" defaultRowHeight="14.25" x14ac:dyDescent="0.45"/>
  <cols>
    <col min="1" max="1" width="9.86328125" style="1" customWidth="1"/>
    <col min="2" max="2" width="39.265625" style="1" customWidth="1"/>
    <col min="3" max="7" width="13.86328125" customWidth="1"/>
  </cols>
  <sheetData>
    <row r="1" spans="1:7" ht="33" customHeight="1" x14ac:dyDescent="0.5">
      <c r="A1" s="26" t="str">
        <f ca="1">IF(ISNUMBER(A2),"Table B-4: Total U.S. MD-Granting Medical School Graduates
by Race/Ethnicity (Alone) and Gender, "&amp;(A2-5)&amp;"-"&amp;(A2-4)&amp; " through " &amp;(A2-1)&amp;"-"&amp;(A2),"Table XX . Title" &amp; ", " &amp; (YEAR(NOW())-5) &amp; "-" &amp; (YEAR(NOW())-4) &amp; " through " &amp; (YEAR(NOW())-1) &amp; "-" &amp;(YEAR(NOW())))</f>
        <v>Table B-4: Total U.S. MD-Granting Medical School Graduates
by Race/Ethnicity (Alone) and Gender, 2018-2019 through 2022-2023</v>
      </c>
      <c r="B1" s="26"/>
      <c r="C1" s="26"/>
      <c r="D1" s="26"/>
      <c r="E1" s="26"/>
      <c r="F1" s="26"/>
      <c r="G1" s="26"/>
    </row>
    <row r="2" spans="1:7" ht="11.25" customHeight="1" x14ac:dyDescent="0.45">
      <c r="A2" s="14">
        <v>2023</v>
      </c>
    </row>
    <row r="3" spans="1:7" ht="39.75" customHeight="1" x14ac:dyDescent="0.45">
      <c r="A3" s="27" t="str">
        <f ca="1">"The table below displays the racial and ethnic characteristics of graduates of U.S. MD-granting medicals schools by gender from "&amp;IF(ISNUMBER(A2),(A2-5)&amp;"-"&amp;(A2-4),(YEAR(NOW())-5)&amp;"-"&amp;(YEAR(NOW())-4))&amp;" through "&amp;IF(ISNUMBER(A2),(A2-1)&amp;"-"&amp;(A2),(YEAR(NOW())-1)&amp;"-"&amp;YEAR(NOW()))&amp;". The ""Multiple Race/Ethnicity"" category includes those who selected more than one race/ethnicity response. Please email datarequest@aamc.org if you need further assistance or have additional inquiries."</f>
        <v>The table below displays the racial and ethnic characteristics of graduates of U.S. MD-granting medicals schools by gender from 2018-2019 through 2022-2023. The "Multiple Race/Ethnicity" category includes those who selected more than one race/ethnicity response. Please email datarequest@aamc.org if you need further assistance or have additional inquiries.</v>
      </c>
      <c r="B3" s="27"/>
      <c r="C3" s="27"/>
      <c r="D3" s="27"/>
      <c r="E3" s="27"/>
      <c r="F3" s="27"/>
      <c r="G3" s="27"/>
    </row>
    <row r="4" spans="1:7" ht="2.25" customHeight="1" x14ac:dyDescent="0.45">
      <c r="A4" s="2"/>
    </row>
    <row r="5" spans="1:7" s="3" customFormat="1" ht="15" customHeight="1" x14ac:dyDescent="0.4">
      <c r="A5" s="24" t="s">
        <v>0</v>
      </c>
      <c r="B5" s="25"/>
      <c r="C5" s="4" t="str">
        <f>IF(ISNUMBER($A$2),($A$2-5)&amp;"-"&amp;($A$2-4),"&lt;yr-5&gt;")</f>
        <v>2018-2019</v>
      </c>
      <c r="D5" s="4" t="str">
        <f>IF(ISNUMBER($A$2),($A$2-4)&amp;"-"&amp;($A$2-3),"&lt;yr-4&gt;")</f>
        <v>2019-2020</v>
      </c>
      <c r="E5" s="4" t="str">
        <f>IF(ISNUMBER($A$2),($A$2-3)&amp;"-"&amp;($A$2-2),"&lt;yr-3&gt;")</f>
        <v>2020-2021</v>
      </c>
      <c r="F5" s="4" t="str">
        <f>IF(ISNUMBER($A$2),($A$2-2)&amp;"-"&amp;($A$2-1),"&lt;yr-2&gt;")</f>
        <v>2021-2022</v>
      </c>
      <c r="G5" s="13" t="str">
        <f>IF(ISNUMBER($A$2),($A$2-1)&amp;"-"&amp;($A$2),"&lt;yr-1&gt;")</f>
        <v>2022-2023</v>
      </c>
    </row>
    <row r="6" spans="1:7" x14ac:dyDescent="0.45">
      <c r="A6" s="5" t="s">
        <v>2</v>
      </c>
      <c r="B6" s="6" t="s">
        <v>3</v>
      </c>
      <c r="C6" s="15">
        <v>22</v>
      </c>
      <c r="D6" s="16">
        <v>18</v>
      </c>
      <c r="E6" s="16">
        <v>15</v>
      </c>
      <c r="F6" s="16">
        <v>10</v>
      </c>
      <c r="G6" s="16">
        <v>19</v>
      </c>
    </row>
    <row r="7" spans="1:7" x14ac:dyDescent="0.45">
      <c r="A7" s="7"/>
      <c r="B7" s="8" t="s">
        <v>4</v>
      </c>
      <c r="C7" s="17">
        <v>2147</v>
      </c>
      <c r="D7" s="17">
        <v>2183</v>
      </c>
      <c r="E7" s="17">
        <v>2219</v>
      </c>
      <c r="F7" s="17">
        <v>2229</v>
      </c>
      <c r="G7" s="17">
        <v>2288</v>
      </c>
    </row>
    <row r="8" spans="1:7" x14ac:dyDescent="0.45">
      <c r="A8" s="7"/>
      <c r="B8" s="9" t="s">
        <v>5</v>
      </c>
      <c r="C8" s="16">
        <v>470</v>
      </c>
      <c r="D8" s="16">
        <v>509</v>
      </c>
      <c r="E8" s="16">
        <v>563</v>
      </c>
      <c r="F8" s="16">
        <v>534</v>
      </c>
      <c r="G8" s="16">
        <v>522</v>
      </c>
    </row>
    <row r="9" spans="1:7" x14ac:dyDescent="0.45">
      <c r="A9" s="7"/>
      <c r="B9" s="8" t="s">
        <v>6</v>
      </c>
      <c r="C9" s="17">
        <v>555</v>
      </c>
      <c r="D9" s="17">
        <v>601</v>
      </c>
      <c r="E9" s="17">
        <v>605</v>
      </c>
      <c r="F9" s="17">
        <v>612</v>
      </c>
      <c r="G9" s="17">
        <v>620</v>
      </c>
    </row>
    <row r="10" spans="1:7" x14ac:dyDescent="0.45">
      <c r="A10" s="7"/>
      <c r="B10" s="9" t="s">
        <v>7</v>
      </c>
      <c r="C10" s="16">
        <v>7</v>
      </c>
      <c r="D10" s="16">
        <v>2</v>
      </c>
      <c r="E10" s="16">
        <v>6</v>
      </c>
      <c r="F10" s="16">
        <v>6</v>
      </c>
      <c r="G10" s="16">
        <v>7</v>
      </c>
    </row>
    <row r="11" spans="1:7" x14ac:dyDescent="0.45">
      <c r="A11" s="7"/>
      <c r="B11" s="8" t="s">
        <v>8</v>
      </c>
      <c r="C11" s="17">
        <v>5971</v>
      </c>
      <c r="D11" s="17">
        <v>5743</v>
      </c>
      <c r="E11" s="17">
        <v>5589</v>
      </c>
      <c r="F11" s="17">
        <v>5456</v>
      </c>
      <c r="G11" s="17">
        <v>5153</v>
      </c>
    </row>
    <row r="12" spans="1:7" x14ac:dyDescent="0.45">
      <c r="A12" s="7"/>
      <c r="B12" s="9" t="s">
        <v>9</v>
      </c>
      <c r="C12" s="16">
        <v>210</v>
      </c>
      <c r="D12" s="16">
        <v>223</v>
      </c>
      <c r="E12" s="16">
        <v>254</v>
      </c>
      <c r="F12" s="16">
        <v>238</v>
      </c>
      <c r="G12" s="16">
        <v>246</v>
      </c>
    </row>
    <row r="13" spans="1:7" x14ac:dyDescent="0.45">
      <c r="A13" s="7"/>
      <c r="B13" s="8" t="s">
        <v>10</v>
      </c>
      <c r="C13" s="17">
        <v>823</v>
      </c>
      <c r="D13" s="17">
        <v>830</v>
      </c>
      <c r="E13" s="17">
        <v>932</v>
      </c>
      <c r="F13" s="17">
        <v>1020</v>
      </c>
      <c r="G13" s="17">
        <v>1043</v>
      </c>
    </row>
    <row r="14" spans="1:7" x14ac:dyDescent="0.45">
      <c r="A14" s="7"/>
      <c r="B14" s="9" t="s">
        <v>11</v>
      </c>
      <c r="C14" s="16">
        <v>34</v>
      </c>
      <c r="D14" s="16">
        <v>19</v>
      </c>
      <c r="E14" s="16">
        <v>20</v>
      </c>
      <c r="F14" s="16">
        <v>31</v>
      </c>
      <c r="G14" s="16">
        <v>45</v>
      </c>
    </row>
    <row r="15" spans="1:7" x14ac:dyDescent="0.45">
      <c r="A15" s="7"/>
      <c r="B15" s="8" t="s">
        <v>12</v>
      </c>
      <c r="C15" s="17">
        <v>139</v>
      </c>
      <c r="D15" s="17">
        <v>152</v>
      </c>
      <c r="E15" s="17">
        <v>143</v>
      </c>
      <c r="F15" s="17">
        <v>134</v>
      </c>
      <c r="G15" s="17">
        <v>128</v>
      </c>
    </row>
    <row r="16" spans="1:7" x14ac:dyDescent="0.45">
      <c r="A16" s="7"/>
      <c r="B16" s="10" t="s">
        <v>13</v>
      </c>
      <c r="C16" s="18">
        <v>10378</v>
      </c>
      <c r="D16" s="18">
        <v>10280</v>
      </c>
      <c r="E16" s="19">
        <v>10346</v>
      </c>
      <c r="F16" s="19">
        <v>10270</v>
      </c>
      <c r="G16" s="19">
        <v>10071</v>
      </c>
    </row>
    <row r="17" spans="1:7" x14ac:dyDescent="0.45">
      <c r="A17" s="7"/>
      <c r="B17" s="8"/>
      <c r="C17" s="20"/>
      <c r="D17" s="20"/>
      <c r="E17" s="20"/>
      <c r="F17" s="20"/>
      <c r="G17" s="20"/>
    </row>
    <row r="18" spans="1:7" x14ac:dyDescent="0.45">
      <c r="A18" s="7" t="s">
        <v>14</v>
      </c>
      <c r="B18" s="9" t="s">
        <v>3</v>
      </c>
      <c r="C18" s="16">
        <v>14</v>
      </c>
      <c r="D18" s="16">
        <v>17</v>
      </c>
      <c r="E18" s="16">
        <v>20</v>
      </c>
      <c r="F18" s="16">
        <v>12</v>
      </c>
      <c r="G18" s="16">
        <v>19</v>
      </c>
    </row>
    <row r="19" spans="1:7" x14ac:dyDescent="0.45">
      <c r="A19" s="7"/>
      <c r="B19" s="8" t="s">
        <v>4</v>
      </c>
      <c r="C19" s="17">
        <v>2178</v>
      </c>
      <c r="D19" s="17">
        <v>2357</v>
      </c>
      <c r="E19" s="17">
        <v>2490</v>
      </c>
      <c r="F19" s="17">
        <v>2524</v>
      </c>
      <c r="G19" s="17">
        <v>2637</v>
      </c>
    </row>
    <row r="20" spans="1:7" x14ac:dyDescent="0.45">
      <c r="A20" s="7"/>
      <c r="B20" s="9" t="s">
        <v>5</v>
      </c>
      <c r="C20" s="16">
        <v>760</v>
      </c>
      <c r="D20" s="16">
        <v>831</v>
      </c>
      <c r="E20" s="16">
        <v>878</v>
      </c>
      <c r="F20" s="16">
        <v>886</v>
      </c>
      <c r="G20" s="16">
        <v>873</v>
      </c>
    </row>
    <row r="21" spans="1:7" x14ac:dyDescent="0.45">
      <c r="A21" s="7"/>
      <c r="B21" s="8" t="s">
        <v>6</v>
      </c>
      <c r="C21" s="17">
        <v>503</v>
      </c>
      <c r="D21" s="17">
        <v>582</v>
      </c>
      <c r="E21" s="17">
        <v>673</v>
      </c>
      <c r="F21" s="17">
        <v>597</v>
      </c>
      <c r="G21" s="17">
        <v>563</v>
      </c>
    </row>
    <row r="22" spans="1:7" x14ac:dyDescent="0.45">
      <c r="A22" s="7"/>
      <c r="B22" s="9" t="s">
        <v>7</v>
      </c>
      <c r="C22" s="16">
        <v>3</v>
      </c>
      <c r="D22" s="16">
        <v>7</v>
      </c>
      <c r="E22" s="16">
        <v>4</v>
      </c>
      <c r="F22" s="16">
        <v>5</v>
      </c>
      <c r="G22" s="16">
        <v>4</v>
      </c>
    </row>
    <row r="23" spans="1:7" x14ac:dyDescent="0.45">
      <c r="A23" s="7"/>
      <c r="B23" s="8" t="s">
        <v>8</v>
      </c>
      <c r="C23" s="17">
        <v>4948</v>
      </c>
      <c r="D23" s="17">
        <v>5063</v>
      </c>
      <c r="E23" s="17">
        <v>5160</v>
      </c>
      <c r="F23" s="17">
        <v>5264</v>
      </c>
      <c r="G23" s="17">
        <v>5173</v>
      </c>
    </row>
    <row r="24" spans="1:7" x14ac:dyDescent="0.45">
      <c r="A24" s="7"/>
      <c r="B24" s="9" t="s">
        <v>9</v>
      </c>
      <c r="C24" s="16">
        <v>177</v>
      </c>
      <c r="D24" s="16">
        <v>191</v>
      </c>
      <c r="E24" s="16">
        <v>235</v>
      </c>
      <c r="F24" s="16">
        <v>203</v>
      </c>
      <c r="G24" s="16">
        <v>254</v>
      </c>
    </row>
    <row r="25" spans="1:7" x14ac:dyDescent="0.45">
      <c r="A25" s="7"/>
      <c r="B25" s="8" t="s">
        <v>10</v>
      </c>
      <c r="C25" s="17">
        <v>786</v>
      </c>
      <c r="D25" s="17">
        <v>911</v>
      </c>
      <c r="E25" s="17">
        <v>959</v>
      </c>
      <c r="F25" s="17">
        <v>1109</v>
      </c>
      <c r="G25" s="17">
        <v>1158</v>
      </c>
    </row>
    <row r="26" spans="1:7" x14ac:dyDescent="0.45">
      <c r="A26" s="7"/>
      <c r="B26" s="9" t="s">
        <v>11</v>
      </c>
      <c r="C26" s="16">
        <v>18</v>
      </c>
      <c r="D26" s="16">
        <v>12</v>
      </c>
      <c r="E26" s="16">
        <v>24</v>
      </c>
      <c r="F26" s="16">
        <v>35</v>
      </c>
      <c r="G26" s="16">
        <v>36</v>
      </c>
    </row>
    <row r="27" spans="1:7" x14ac:dyDescent="0.45">
      <c r="A27" s="7"/>
      <c r="B27" s="8" t="s">
        <v>12</v>
      </c>
      <c r="C27" s="17">
        <v>170</v>
      </c>
      <c r="D27" s="17">
        <v>139</v>
      </c>
      <c r="E27" s="17">
        <v>137</v>
      </c>
      <c r="F27" s="17">
        <v>150</v>
      </c>
      <c r="G27" s="17">
        <v>132</v>
      </c>
    </row>
    <row r="28" spans="1:7" x14ac:dyDescent="0.45">
      <c r="A28" s="7"/>
      <c r="B28" s="10" t="s">
        <v>13</v>
      </c>
      <c r="C28" s="18">
        <v>9557</v>
      </c>
      <c r="D28" s="18">
        <v>10110</v>
      </c>
      <c r="E28" s="19">
        <v>10580</v>
      </c>
      <c r="F28" s="19">
        <v>10785</v>
      </c>
      <c r="G28" s="19">
        <v>10849</v>
      </c>
    </row>
    <row r="29" spans="1:7" x14ac:dyDescent="0.45">
      <c r="A29" s="7"/>
      <c r="B29" s="8"/>
      <c r="C29" s="21"/>
      <c r="D29" s="21"/>
      <c r="E29" s="21"/>
      <c r="F29" s="21"/>
      <c r="G29" s="21"/>
    </row>
    <row r="30" spans="1:7" x14ac:dyDescent="0.45">
      <c r="A30" s="7" t="s">
        <v>15</v>
      </c>
      <c r="B30" s="9" t="s">
        <v>3</v>
      </c>
      <c r="C30" s="16">
        <v>36</v>
      </c>
      <c r="D30" s="16">
        <v>35</v>
      </c>
      <c r="E30" s="16">
        <v>35</v>
      </c>
      <c r="F30" s="16">
        <v>22</v>
      </c>
      <c r="G30" s="16">
        <v>38</v>
      </c>
    </row>
    <row r="31" spans="1:7" x14ac:dyDescent="0.45">
      <c r="A31" s="7"/>
      <c r="B31" s="8" t="s">
        <v>4</v>
      </c>
      <c r="C31" s="17">
        <v>4325</v>
      </c>
      <c r="D31" s="17">
        <v>4540</v>
      </c>
      <c r="E31" s="17">
        <v>4709</v>
      </c>
      <c r="F31" s="17">
        <v>4753</v>
      </c>
      <c r="G31" s="17">
        <v>4925</v>
      </c>
    </row>
    <row r="32" spans="1:7" x14ac:dyDescent="0.45">
      <c r="A32" s="7"/>
      <c r="B32" s="9" t="s">
        <v>5</v>
      </c>
      <c r="C32" s="16">
        <v>1230</v>
      </c>
      <c r="D32" s="16">
        <v>1340</v>
      </c>
      <c r="E32" s="16">
        <v>1441</v>
      </c>
      <c r="F32" s="16">
        <v>1421</v>
      </c>
      <c r="G32" s="16">
        <v>1395</v>
      </c>
    </row>
    <row r="33" spans="1:7" x14ac:dyDescent="0.45">
      <c r="A33" s="7"/>
      <c r="B33" s="8" t="s">
        <v>6</v>
      </c>
      <c r="C33" s="17">
        <v>1058</v>
      </c>
      <c r="D33" s="17">
        <v>1183</v>
      </c>
      <c r="E33" s="17">
        <v>1278</v>
      </c>
      <c r="F33" s="17">
        <v>1209</v>
      </c>
      <c r="G33" s="17">
        <v>1183</v>
      </c>
    </row>
    <row r="34" spans="1:7" x14ac:dyDescent="0.45">
      <c r="A34" s="7"/>
      <c r="B34" s="9" t="s">
        <v>7</v>
      </c>
      <c r="C34" s="16">
        <v>10</v>
      </c>
      <c r="D34" s="16">
        <v>9</v>
      </c>
      <c r="E34" s="16">
        <v>10</v>
      </c>
      <c r="F34" s="16">
        <v>11</v>
      </c>
      <c r="G34" s="16">
        <v>11</v>
      </c>
    </row>
    <row r="35" spans="1:7" x14ac:dyDescent="0.45">
      <c r="A35" s="7"/>
      <c r="B35" s="8" t="s">
        <v>8</v>
      </c>
      <c r="C35" s="17">
        <v>10919</v>
      </c>
      <c r="D35" s="17">
        <v>10806</v>
      </c>
      <c r="E35" s="17">
        <v>10749</v>
      </c>
      <c r="F35" s="17">
        <v>10720</v>
      </c>
      <c r="G35" s="17">
        <v>10326</v>
      </c>
    </row>
    <row r="36" spans="1:7" x14ac:dyDescent="0.45">
      <c r="A36" s="7"/>
      <c r="B36" s="9" t="s">
        <v>9</v>
      </c>
      <c r="C36" s="16">
        <v>387</v>
      </c>
      <c r="D36" s="16">
        <v>414</v>
      </c>
      <c r="E36" s="16">
        <v>489</v>
      </c>
      <c r="F36" s="16">
        <v>441</v>
      </c>
      <c r="G36" s="16">
        <v>500</v>
      </c>
    </row>
    <row r="37" spans="1:7" x14ac:dyDescent="0.45">
      <c r="A37" s="7"/>
      <c r="B37" s="8" t="s">
        <v>10</v>
      </c>
      <c r="C37" s="17">
        <v>1609</v>
      </c>
      <c r="D37" s="17">
        <v>1741</v>
      </c>
      <c r="E37" s="17">
        <v>1891</v>
      </c>
      <c r="F37" s="17">
        <v>2129</v>
      </c>
      <c r="G37" s="17">
        <v>2201</v>
      </c>
    </row>
    <row r="38" spans="1:7" x14ac:dyDescent="0.45">
      <c r="A38" s="7"/>
      <c r="B38" s="9" t="s">
        <v>11</v>
      </c>
      <c r="C38" s="16">
        <v>52</v>
      </c>
      <c r="D38" s="16">
        <v>31</v>
      </c>
      <c r="E38" s="16">
        <v>44</v>
      </c>
      <c r="F38" s="16">
        <v>66</v>
      </c>
      <c r="G38" s="16">
        <v>81</v>
      </c>
    </row>
    <row r="39" spans="1:7" x14ac:dyDescent="0.45">
      <c r="A39" s="7"/>
      <c r="B39" s="8" t="s">
        <v>12</v>
      </c>
      <c r="C39" s="17">
        <v>309</v>
      </c>
      <c r="D39" s="17">
        <v>291</v>
      </c>
      <c r="E39" s="17">
        <v>280</v>
      </c>
      <c r="F39" s="17">
        <v>284</v>
      </c>
      <c r="G39" s="17">
        <v>260</v>
      </c>
    </row>
    <row r="40" spans="1:7" x14ac:dyDescent="0.45">
      <c r="A40" s="11"/>
      <c r="B40" s="12" t="s">
        <v>13</v>
      </c>
      <c r="C40" s="22">
        <v>19935</v>
      </c>
      <c r="D40" s="22">
        <v>20390</v>
      </c>
      <c r="E40" s="23">
        <v>20926</v>
      </c>
      <c r="F40" s="23">
        <v>21056</v>
      </c>
      <c r="G40" s="23">
        <v>20920</v>
      </c>
    </row>
    <row r="41" spans="1:7" ht="30.75" customHeight="1" x14ac:dyDescent="0.45">
      <c r="A41" s="28" t="s">
        <v>1</v>
      </c>
      <c r="B41" s="28"/>
      <c r="C41" s="28"/>
      <c r="D41" s="28"/>
      <c r="E41" s="28"/>
      <c r="F41" s="28"/>
      <c r="G41" s="28"/>
    </row>
  </sheetData>
  <mergeCells count="4">
    <mergeCell ref="A5:B5"/>
    <mergeCell ref="A1:G1"/>
    <mergeCell ref="A3:G3"/>
    <mergeCell ref="A41:G41"/>
  </mergeCells>
  <printOptions horizontalCentered="1"/>
  <pageMargins left="0.25" right="0.25" top="0.75" bottom="0.75" header="0.3" footer="0.3"/>
  <pageSetup fitToWidth="0" fitToHeight="0" orientation="landscape" r:id="rId1"/>
  <headerFooter>
    <oddFooter>&amp;L&amp;8Source: AAMC &amp;D&amp;R&amp;8©2023 Association of American Medical Colleges.
This data may be reproduced and distributed with attribution for educational, noncommercial purposes only.</oddFooter>
  </headerFooter>
  <rowBreaks count="1" manualBreakCount="1">
    <brk id="2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FACTS Table B-4</vt:lpstr>
      <vt:lpstr>'FACTS Table B-4'!Print_Titles</vt:lpstr>
    </vt:vector>
  </TitlesOfParts>
  <Company>AAMC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tempadmin</dc:creator>
  <cp:lastModifiedBy>Brianna Gunter</cp:lastModifiedBy>
  <cp:lastPrinted>2023-07-25T17:37:20Z</cp:lastPrinted>
  <dcterms:created xsi:type="dcterms:W3CDTF">2012-02-17T14:06:09Z</dcterms:created>
  <dcterms:modified xsi:type="dcterms:W3CDTF">2023-07-25T17:37:41Z</dcterms:modified>
</cp:coreProperties>
</file>