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BF4D6470-38FE-4633-9D3C-FA6E5FBBE545}" xr6:coauthVersionLast="47" xr6:coauthVersionMax="47" xr10:uidLastSave="{00000000-0000-0000-0000-000000000000}"/>
  <bookViews>
    <workbookView xWindow="-28260" yWindow="-1530" windowWidth="26220" windowHeight="15150" xr2:uid="{00000000-000D-0000-FFFF-FFFF00000000}"/>
  </bookViews>
  <sheets>
    <sheet name="FACTS Table A-12" sheetId="1" r:id="rId1"/>
  </sheets>
  <definedNames>
    <definedName name="_xlnm.Print_Titles" localSheetId="0">'FACTS Table A-12'!$1:$6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D5" i="1"/>
  <c r="H5" i="1" l="1"/>
  <c r="L5" i="1" l="1"/>
  <c r="A3" i="1" l="1"/>
  <c r="P5" i="1" l="1"/>
</calcChain>
</file>

<file path=xl/sharedStrings.xml><?xml version="1.0" encoding="utf-8"?>
<sst xmlns="http://schemas.openxmlformats.org/spreadsheetml/2006/main" count="139" uniqueCount="50">
  <si>
    <t>Applicants</t>
  </si>
  <si>
    <t>First-Time
Applicants</t>
  </si>
  <si>
    <t>Acceptees</t>
  </si>
  <si>
    <t>Matriculants</t>
  </si>
  <si>
    <r>
      <t>Applicant Race/Ethnicity Responses</t>
    </r>
    <r>
      <rPr>
        <b/>
        <vertAlign val="superscript"/>
        <sz val="11"/>
        <color theme="8" tint="-0.499984740745262"/>
        <rFont val="Calibri"/>
        <family val="2"/>
        <scheme val="minor"/>
      </rPr>
      <t>1</t>
    </r>
  </si>
  <si>
    <t>Men</t>
  </si>
  <si>
    <t>American Indian or Alaska Native</t>
  </si>
  <si>
    <t>Subtotal</t>
  </si>
  <si>
    <t>Asian</t>
  </si>
  <si>
    <t>Bangladeshi</t>
  </si>
  <si>
    <t>Cambodian</t>
  </si>
  <si>
    <t>Chinese</t>
  </si>
  <si>
    <t>Filipino</t>
  </si>
  <si>
    <t>Indian</t>
  </si>
  <si>
    <t>Indonesian</t>
  </si>
  <si>
    <t>Japanese</t>
  </si>
  <si>
    <t>Korean</t>
  </si>
  <si>
    <t>Laotian</t>
  </si>
  <si>
    <t>Pakistani</t>
  </si>
  <si>
    <t>Taiwanese</t>
  </si>
  <si>
    <t>Vietnamese</t>
  </si>
  <si>
    <t>Other Asian</t>
  </si>
  <si>
    <t>More Than One Asian Response</t>
  </si>
  <si>
    <t>Black or African American</t>
  </si>
  <si>
    <t>African</t>
  </si>
  <si>
    <t>African American</t>
  </si>
  <si>
    <t>Afro-Caribbean</t>
  </si>
  <si>
    <t>Other Black or African American</t>
  </si>
  <si>
    <t>More Than One Black or African-American Response</t>
  </si>
  <si>
    <t>Hispanic, Latino, or of Spanish Origin</t>
  </si>
  <si>
    <t>Argentinean</t>
  </si>
  <si>
    <t>Colombian</t>
  </si>
  <si>
    <t>Cuban</t>
  </si>
  <si>
    <t>Dominican</t>
  </si>
  <si>
    <t>Mexican American</t>
  </si>
  <si>
    <t>Peruvian</t>
  </si>
  <si>
    <t>Puerto Rican</t>
  </si>
  <si>
    <t>Other Hispanic, Latino, or of Spanish Origin</t>
  </si>
  <si>
    <t>More Than One Hispanic, Latino, or of Spanish Origin Response</t>
  </si>
  <si>
    <t>Native Hawaiian or Other Pacific Islander</t>
  </si>
  <si>
    <t>White</t>
  </si>
  <si>
    <t>Other</t>
  </si>
  <si>
    <t>Multiple Race/Ethnicity</t>
  </si>
  <si>
    <t>Unknown Race/Ethnicity</t>
  </si>
  <si>
    <t>Non-U.S. Citizen and Non-Permanent Resident</t>
  </si>
  <si>
    <t>Women</t>
  </si>
  <si>
    <t>All</t>
  </si>
  <si>
    <t>Total</t>
  </si>
  <si>
    <r>
      <rPr>
        <vertAlign val="superscript"/>
        <sz val="10"/>
        <color theme="1"/>
        <rFont val="Calibri"/>
        <family val="2"/>
        <scheme val="minor"/>
      </rPr>
      <t>1</t>
    </r>
    <r>
      <rPr>
        <sz val="10"/>
        <color theme="1"/>
        <rFont val="Calibri"/>
        <family val="2"/>
        <scheme val="minor"/>
      </rPr>
      <t xml:space="preserve">The counts for "Asian," "Black or African American," and "Hispanic, Latino, or of Spanish Origin" categories include those who indicated these main categories regardless of whether they also selected a sub-category.  </t>
    </r>
  </si>
  <si>
    <t>Notes: The “Non-U.S. Citizen and Non-Permanent Resident” category may include students with unknown citizenship. Applicants, acceptees, and matriculants who reported "Another Gender Identity" and who declined to report gender are only reflected in the “All” section. Therefore, the Subtotal counts for women and men may not sum to the Total. In 2016, the methodology for calculating first-time applicants was updated from any applicant who had not applied in the past nine years to any applicant who had not applied since 1973, the earliest year for which there is AMCAS data. The counts for all years in this table reflect the new methodology. Due to the updated methodology, tables published prior to 2016 may display different first-time applicant counts.
Each academic year includes applicants and matriculants that applied to enter medical school in the fall of the given year. For example, academic year 2023-2024 represents the applicants and matriculants that applied to enter medical school during the 2023 application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</si>
</sst>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Calibri"/>
      <family val="2"/>
      <scheme val="minor"/>
    </font>
    <font>
      <sz val="10"/>
      <color theme="8" tint="-0.499984740745262"/>
      <name val="Calibri"/>
      <family val="2"/>
      <scheme val="minor"/>
    </font>
    <font>
      <b/>
      <sz val="10"/>
      <color theme="8" tint="-0.499984740745262"/>
      <name val="Calibri"/>
      <family val="2"/>
      <scheme val="minor"/>
    </font>
    <font>
      <b/>
      <i/>
      <sz val="10"/>
      <color theme="8" tint="-0.499984740745262"/>
      <name val="Calibri"/>
      <family val="2"/>
      <scheme val="minor"/>
    </font>
    <font>
      <b/>
      <sz val="12"/>
      <name val="Calibri"/>
      <family val="2"/>
      <scheme val="minor"/>
    </font>
    <font>
      <i/>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sz val="11"/>
      <color theme="8" tint="-0.499984740745262"/>
      <name val="Calibri"/>
      <family val="2"/>
      <scheme val="minor"/>
    </font>
    <font>
      <sz val="11"/>
      <color theme="0"/>
      <name val="Calibri"/>
      <family val="2"/>
      <scheme val="minor"/>
    </font>
    <font>
      <b/>
      <vertAlign val="superscript"/>
      <sz val="11"/>
      <color theme="8" tint="-0.499984740745262"/>
      <name val="Calibri"/>
      <family val="2"/>
      <scheme val="minor"/>
    </font>
    <font>
      <sz val="10"/>
      <color theme="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3" fillId="0" borderId="0" xfId="0" applyFont="1"/>
    <xf numFmtId="0" fontId="4" fillId="0" borderId="0" xfId="0" applyFont="1"/>
    <xf numFmtId="0" fontId="5" fillId="0" borderId="0" xfId="0" applyFont="1"/>
    <xf numFmtId="0" fontId="2" fillId="0" borderId="0" xfId="0" applyFont="1"/>
    <xf numFmtId="0" fontId="7" fillId="0" borderId="0" xfId="0" applyFon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xf numFmtId="0" fontId="8" fillId="2" borderId="0" xfId="0" applyFont="1" applyFill="1" applyAlignment="1">
      <alignment horizontal="left"/>
    </xf>
    <xf numFmtId="0" fontId="8" fillId="0" borderId="0" xfId="0" applyFont="1" applyAlignment="1">
      <alignment horizontal="left"/>
    </xf>
    <xf numFmtId="0" fontId="9" fillId="2" borderId="0" xfId="0" applyFont="1" applyFill="1"/>
    <xf numFmtId="0" fontId="9" fillId="2" borderId="7" xfId="0" applyFont="1" applyFill="1" applyBorder="1"/>
    <xf numFmtId="3" fontId="10" fillId="2" borderId="0" xfId="1" applyNumberFormat="1" applyFont="1" applyFill="1" applyAlignment="1">
      <alignment horizontal="right" indent="1"/>
    </xf>
    <xf numFmtId="3" fontId="10" fillId="0" borderId="0" xfId="1" applyNumberFormat="1" applyFont="1" applyFill="1" applyAlignment="1">
      <alignment horizontal="right" indent="1"/>
    </xf>
    <xf numFmtId="0" fontId="11" fillId="0" borderId="0" xfId="0" applyFont="1"/>
    <xf numFmtId="0" fontId="9" fillId="2" borderId="0" xfId="0" applyFont="1" applyFill="1" applyAlignment="1">
      <alignment horizontal="left"/>
    </xf>
    <xf numFmtId="3" fontId="9" fillId="2" borderId="0" xfId="1" applyNumberFormat="1" applyFont="1" applyFill="1" applyAlignment="1">
      <alignment horizontal="right" indent="1"/>
    </xf>
    <xf numFmtId="0" fontId="8" fillId="2" borderId="1" xfId="0" applyFont="1" applyFill="1" applyBorder="1" applyAlignment="1">
      <alignment horizontal="center"/>
    </xf>
    <xf numFmtId="0" fontId="8" fillId="2" borderId="2" xfId="0" applyFont="1" applyFill="1" applyBorder="1" applyAlignment="1">
      <alignment horizontal="center"/>
    </xf>
    <xf numFmtId="0" fontId="2" fillId="0" borderId="0" xfId="0" applyFont="1" applyAlignment="1">
      <alignment horizontal="left" wrapText="1"/>
    </xf>
    <xf numFmtId="0" fontId="6" fillId="0" borderId="0" xfId="0" applyFont="1" applyAlignment="1">
      <alignment horizontal="center" wrapText="1"/>
    </xf>
    <xf numFmtId="0" fontId="13" fillId="0" borderId="8" xfId="0" applyFont="1" applyBorder="1" applyAlignment="1">
      <alignment horizontal="left" wrapText="1"/>
    </xf>
    <xf numFmtId="0" fontId="13" fillId="0" borderId="0" xfId="0" applyFont="1" applyAlignment="1">
      <alignment horizontal="left"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211668</xdr:colOff>
      <xdr:row>0</xdr:row>
      <xdr:rowOff>82176</xdr:rowOff>
    </xdr:from>
    <xdr:to>
      <xdr:col>18</xdr:col>
      <xdr:colOff>630505</xdr:colOff>
      <xdr:row>1</xdr:row>
      <xdr:rowOff>162874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15709403" y="82176"/>
          <a:ext cx="414075" cy="2599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7"/>
  <sheetViews>
    <sheetView showGridLines="0" tabSelected="1" zoomScale="80" zoomScaleNormal="80" zoomScalePageLayoutView="60" workbookViewId="0">
      <selection sqref="A1:S1"/>
    </sheetView>
  </sheetViews>
  <sheetFormatPr defaultColWidth="9.1328125" defaultRowHeight="12.75" customHeight="1" x14ac:dyDescent="0.4"/>
  <cols>
    <col min="1" max="1" width="10" style="2" customWidth="1"/>
    <col min="2" max="2" width="4.59765625" style="2" customWidth="1"/>
    <col min="3" max="3" width="53.1328125" style="2" customWidth="1"/>
    <col min="4" max="4" width="13.796875" style="1" bestFit="1" customWidth="1"/>
    <col min="5" max="6" width="13.3984375" style="1" bestFit="1" customWidth="1"/>
    <col min="7" max="7" width="14.59765625" style="1" bestFit="1" customWidth="1"/>
    <col min="8" max="9" width="13.796875" style="1" bestFit="1" customWidth="1"/>
    <col min="10" max="10" width="13" style="1" bestFit="1" customWidth="1"/>
    <col min="11" max="11" width="14.59765625" style="1" bestFit="1" customWidth="1"/>
    <col min="12" max="14" width="13.3984375" style="1" bestFit="1" customWidth="1"/>
    <col min="15" max="15" width="14.59765625" style="1" bestFit="1" customWidth="1"/>
    <col min="16" max="18" width="13.796875" style="1" bestFit="1" customWidth="1"/>
    <col min="19" max="19" width="14.59765625" style="1" bestFit="1" customWidth="1"/>
    <col min="20" max="16384" width="9.1328125" style="1"/>
  </cols>
  <sheetData>
    <row r="1" spans="1:19" ht="14.25" customHeight="1" x14ac:dyDescent="0.5">
      <c r="A1" s="22" t="str">
        <f ca="1">IF(ISNUMBER(A2),"Table A-12: Applicants, First-Time Applicants, Acceptees, and Matriculants to U.S. MD-Granting Medical Schools by Race/Ethnicity (Alone) and Gender, "&amp;(A2-3)&amp;"-"&amp;(A2-2)&amp; " through " &amp;A2&amp;"-"&amp;(A2+1),"Table XX . Title" &amp; ", " &amp; (YEAR(NOW())-3) &amp; "-" &amp;(YEAR(NOW())-2) &amp; " through " &amp; YEAR(NOW()) &amp; "-" &amp;(YEAR(NOW())+1))</f>
        <v>Table A-12: Applicants, First-Time Applicants, Acceptees, and Matriculants to U.S. MD-Granting Medical Schools by Race/Ethnicity (Alone) and Gender, 2020-2021 through 2023-2024</v>
      </c>
      <c r="B1" s="22"/>
      <c r="C1" s="22"/>
      <c r="D1" s="22"/>
      <c r="E1" s="22"/>
      <c r="F1" s="22"/>
      <c r="G1" s="22"/>
      <c r="H1" s="22"/>
      <c r="I1" s="22"/>
      <c r="J1" s="22"/>
      <c r="K1" s="22"/>
      <c r="L1" s="22"/>
      <c r="M1" s="22"/>
      <c r="N1" s="22"/>
      <c r="O1" s="22"/>
      <c r="P1" s="22"/>
      <c r="Q1" s="22"/>
      <c r="R1" s="22"/>
      <c r="S1" s="22"/>
    </row>
    <row r="2" spans="1:19" ht="18" customHeight="1" x14ac:dyDescent="0.45">
      <c r="A2" s="16">
        <v>2023</v>
      </c>
    </row>
    <row r="3" spans="1:19" ht="27" customHeight="1" x14ac:dyDescent="0.4">
      <c r="A3" s="21" t="str">
        <f ca="1">"The table below displays the self-identified racial and ethnic characteristics of women and men applicants to U.S. medical schools from " &amp; IF(ISNUMBER(A2),(A2-3)&amp;"-"&amp;(A2-2),(YEAR(NOW())-3) &amp; "-" &amp;(YEAR(NOW())-2)) &amp; " through " &amp; IF(ISNUMBER(A2),A2&amp;"-"&amp;(A2+1),YEAR(NOW()) &amp; "-" &amp;(YEAR(NOW())+1)) &amp; ". The ""Multiple Race/Ethnicity"" category includes those who selected more than one race/ethnicity response. Please email datarequest@aamc.org if you need further assistance or have additional inquiries."</f>
        <v>The table below displays the self-identified racial and ethnic characteristics of women and men applicants to U.S. medical schools from 2020-2021 through 2023-2024. The "Multiple Race/Ethnicity" category includes those who selected more than one race/ethnicity response. Please email datarequest@aamc.org if you need further assistance or have additional inquiries.</v>
      </c>
      <c r="B3" s="21"/>
      <c r="C3" s="21"/>
      <c r="D3" s="21"/>
      <c r="E3" s="21"/>
      <c r="F3" s="21"/>
      <c r="G3" s="21"/>
      <c r="H3" s="21"/>
      <c r="I3" s="21"/>
      <c r="J3" s="21"/>
      <c r="K3" s="21"/>
      <c r="L3" s="21"/>
      <c r="M3" s="21"/>
      <c r="N3" s="21"/>
      <c r="O3" s="21"/>
      <c r="P3" s="21"/>
      <c r="Q3" s="21"/>
      <c r="R3" s="21"/>
      <c r="S3" s="21"/>
    </row>
    <row r="4" spans="1:19" ht="2.25" customHeight="1" x14ac:dyDescent="0.4"/>
    <row r="5" spans="1:19" s="2" customFormat="1" ht="15" customHeight="1" x14ac:dyDescent="0.45">
      <c r="A5" s="25" t="s">
        <v>4</v>
      </c>
      <c r="B5" s="25"/>
      <c r="C5" s="26"/>
      <c r="D5" s="19" t="str">
        <f>IF(ISNUMBER(A2),(A2-3)&amp;"-"&amp;(A2-2)&amp;"","&lt;yr-3&gt;")</f>
        <v>2020-2021</v>
      </c>
      <c r="E5" s="19"/>
      <c r="F5" s="19"/>
      <c r="G5" s="20"/>
      <c r="H5" s="19" t="str">
        <f>IF(ISNUMBER(A2),(A2-2)&amp;"-"&amp;(A2-1),"&lt;yr-2&gt;")</f>
        <v>2021-2022</v>
      </c>
      <c r="I5" s="19"/>
      <c r="J5" s="19"/>
      <c r="K5" s="20"/>
      <c r="L5" s="19" t="str">
        <f>IF(ISNUMBER(A2),(A2-1)&amp;"-"&amp;(A2-0),"&lt;yr-1&gt;")</f>
        <v>2022-2023</v>
      </c>
      <c r="M5" s="19"/>
      <c r="N5" s="19"/>
      <c r="O5" s="20"/>
      <c r="P5" s="19" t="str">
        <f>IF(ISNUMBER(A2),(A2-0)&amp;"-"&amp;(A2+1),"&lt;yr&gt;")</f>
        <v>2023-2024</v>
      </c>
      <c r="Q5" s="19"/>
      <c r="R5" s="19"/>
      <c r="S5" s="20"/>
    </row>
    <row r="6" spans="1:19" s="2" customFormat="1" ht="30.95" customHeight="1" x14ac:dyDescent="0.4">
      <c r="A6" s="27"/>
      <c r="B6" s="27"/>
      <c r="C6" s="28"/>
      <c r="D6" s="6" t="s">
        <v>0</v>
      </c>
      <c r="E6" s="7" t="s">
        <v>1</v>
      </c>
      <c r="F6" s="6" t="s">
        <v>2</v>
      </c>
      <c r="G6" s="8" t="s">
        <v>3</v>
      </c>
      <c r="H6" s="6" t="s">
        <v>0</v>
      </c>
      <c r="I6" s="7" t="s">
        <v>1</v>
      </c>
      <c r="J6" s="6" t="s">
        <v>2</v>
      </c>
      <c r="K6" s="8" t="s">
        <v>3</v>
      </c>
      <c r="L6" s="6" t="s">
        <v>0</v>
      </c>
      <c r="M6" s="7" t="s">
        <v>1</v>
      </c>
      <c r="N6" s="6" t="s">
        <v>2</v>
      </c>
      <c r="O6" s="8" t="s">
        <v>3</v>
      </c>
      <c r="P6" s="6" t="s">
        <v>0</v>
      </c>
      <c r="Q6" s="7" t="s">
        <v>1</v>
      </c>
      <c r="R6" s="6" t="s">
        <v>2</v>
      </c>
      <c r="S6" s="8" t="s">
        <v>3</v>
      </c>
    </row>
    <row r="7" spans="1:19" ht="15" customHeight="1" x14ac:dyDescent="0.45">
      <c r="A7" s="9" t="s">
        <v>5</v>
      </c>
      <c r="B7" s="10" t="s">
        <v>6</v>
      </c>
      <c r="C7" s="10"/>
      <c r="D7" s="14">
        <v>31</v>
      </c>
      <c r="E7" s="14">
        <v>24</v>
      </c>
      <c r="F7" s="14">
        <v>15</v>
      </c>
      <c r="G7" s="14">
        <v>15</v>
      </c>
      <c r="H7" s="14">
        <v>46</v>
      </c>
      <c r="I7" s="14">
        <v>35</v>
      </c>
      <c r="J7" s="14">
        <v>20</v>
      </c>
      <c r="K7" s="14">
        <v>18</v>
      </c>
      <c r="L7" s="14">
        <v>36</v>
      </c>
      <c r="M7" s="14">
        <v>28</v>
      </c>
      <c r="N7" s="14">
        <v>17</v>
      </c>
      <c r="O7" s="14">
        <v>14</v>
      </c>
      <c r="P7" s="14">
        <v>36</v>
      </c>
      <c r="Q7" s="14">
        <v>27</v>
      </c>
      <c r="R7" s="14">
        <v>19</v>
      </c>
      <c r="S7" s="14">
        <v>16</v>
      </c>
    </row>
    <row r="8" spans="1:19" ht="15" customHeight="1" x14ac:dyDescent="0.45">
      <c r="A8" s="9"/>
      <c r="B8" s="11" t="s">
        <v>8</v>
      </c>
      <c r="C8" s="11"/>
      <c r="D8" s="15">
        <v>5140</v>
      </c>
      <c r="E8" s="15">
        <v>3558</v>
      </c>
      <c r="F8" s="15">
        <v>2227</v>
      </c>
      <c r="G8" s="15">
        <v>2152</v>
      </c>
      <c r="H8" s="15">
        <v>5836</v>
      </c>
      <c r="I8" s="15">
        <v>4174</v>
      </c>
      <c r="J8" s="15">
        <v>2353</v>
      </c>
      <c r="K8" s="15">
        <v>2257</v>
      </c>
      <c r="L8" s="15">
        <v>5581</v>
      </c>
      <c r="M8" s="15">
        <v>3838</v>
      </c>
      <c r="N8" s="15">
        <v>2500</v>
      </c>
      <c r="O8" s="15">
        <v>2410</v>
      </c>
      <c r="P8" s="15">
        <v>5464</v>
      </c>
      <c r="Q8" s="15">
        <v>3912</v>
      </c>
      <c r="R8" s="15">
        <v>2699</v>
      </c>
      <c r="S8" s="15">
        <v>2618</v>
      </c>
    </row>
    <row r="9" spans="1:19" ht="15" customHeight="1" x14ac:dyDescent="0.45">
      <c r="A9" s="9"/>
      <c r="B9" s="10"/>
      <c r="C9" s="10" t="s">
        <v>9</v>
      </c>
      <c r="D9" s="14">
        <v>108</v>
      </c>
      <c r="E9" s="14">
        <v>69</v>
      </c>
      <c r="F9" s="14">
        <v>42</v>
      </c>
      <c r="G9" s="14">
        <v>41</v>
      </c>
      <c r="H9" s="14">
        <v>137</v>
      </c>
      <c r="I9" s="14">
        <v>99</v>
      </c>
      <c r="J9" s="14">
        <v>41</v>
      </c>
      <c r="K9" s="14">
        <v>41</v>
      </c>
      <c r="L9" s="14">
        <v>109</v>
      </c>
      <c r="M9" s="14">
        <v>72</v>
      </c>
      <c r="N9" s="14">
        <v>42</v>
      </c>
      <c r="O9" s="14">
        <v>41</v>
      </c>
      <c r="P9" s="14">
        <v>111</v>
      </c>
      <c r="Q9" s="14">
        <v>80</v>
      </c>
      <c r="R9" s="14">
        <v>49</v>
      </c>
      <c r="S9" s="14">
        <v>49</v>
      </c>
    </row>
    <row r="10" spans="1:19" ht="15" customHeight="1" x14ac:dyDescent="0.45">
      <c r="A10" s="9"/>
      <c r="B10" s="11"/>
      <c r="C10" s="11" t="s">
        <v>10</v>
      </c>
      <c r="D10" s="15">
        <v>17</v>
      </c>
      <c r="E10" s="15">
        <v>11</v>
      </c>
      <c r="F10" s="15">
        <v>5</v>
      </c>
      <c r="G10" s="15">
        <v>5</v>
      </c>
      <c r="H10" s="15">
        <v>17</v>
      </c>
      <c r="I10" s="15">
        <v>12</v>
      </c>
      <c r="J10" s="15">
        <v>4</v>
      </c>
      <c r="K10" s="15">
        <v>4</v>
      </c>
      <c r="L10" s="15">
        <v>12</v>
      </c>
      <c r="M10" s="15">
        <v>9</v>
      </c>
      <c r="N10" s="15">
        <v>7</v>
      </c>
      <c r="O10" s="15">
        <v>6</v>
      </c>
      <c r="P10" s="15">
        <v>16</v>
      </c>
      <c r="Q10" s="15">
        <v>12</v>
      </c>
      <c r="R10" s="15">
        <v>7</v>
      </c>
      <c r="S10" s="15">
        <v>7</v>
      </c>
    </row>
    <row r="11" spans="1:19" ht="15" customHeight="1" x14ac:dyDescent="0.45">
      <c r="A11" s="9"/>
      <c r="B11" s="10"/>
      <c r="C11" s="10" t="s">
        <v>11</v>
      </c>
      <c r="D11" s="14">
        <v>690</v>
      </c>
      <c r="E11" s="14">
        <v>473</v>
      </c>
      <c r="F11" s="14">
        <v>351</v>
      </c>
      <c r="G11" s="14">
        <v>342</v>
      </c>
      <c r="H11" s="14">
        <v>836</v>
      </c>
      <c r="I11" s="14">
        <v>619</v>
      </c>
      <c r="J11" s="14">
        <v>407</v>
      </c>
      <c r="K11" s="14">
        <v>389</v>
      </c>
      <c r="L11" s="14">
        <v>757</v>
      </c>
      <c r="M11" s="14">
        <v>517</v>
      </c>
      <c r="N11" s="14">
        <v>393</v>
      </c>
      <c r="O11" s="14">
        <v>373</v>
      </c>
      <c r="P11" s="14">
        <v>744</v>
      </c>
      <c r="Q11" s="14">
        <v>525</v>
      </c>
      <c r="R11" s="14">
        <v>436</v>
      </c>
      <c r="S11" s="14">
        <v>418</v>
      </c>
    </row>
    <row r="12" spans="1:19" ht="15" customHeight="1" x14ac:dyDescent="0.45">
      <c r="A12" s="9"/>
      <c r="B12" s="11"/>
      <c r="C12" s="11" t="s">
        <v>12</v>
      </c>
      <c r="D12" s="15">
        <v>235</v>
      </c>
      <c r="E12" s="15">
        <v>164</v>
      </c>
      <c r="F12" s="15">
        <v>84</v>
      </c>
      <c r="G12" s="15">
        <v>83</v>
      </c>
      <c r="H12" s="15">
        <v>291</v>
      </c>
      <c r="I12" s="15">
        <v>206</v>
      </c>
      <c r="J12" s="15">
        <v>67</v>
      </c>
      <c r="K12" s="15">
        <v>64</v>
      </c>
      <c r="L12" s="15">
        <v>271</v>
      </c>
      <c r="M12" s="15">
        <v>171</v>
      </c>
      <c r="N12" s="15">
        <v>77</v>
      </c>
      <c r="O12" s="15">
        <v>76</v>
      </c>
      <c r="P12" s="15">
        <v>240</v>
      </c>
      <c r="Q12" s="15">
        <v>157</v>
      </c>
      <c r="R12" s="15">
        <v>86</v>
      </c>
      <c r="S12" s="15">
        <v>83</v>
      </c>
    </row>
    <row r="13" spans="1:19" ht="15" customHeight="1" x14ac:dyDescent="0.45">
      <c r="A13" s="9"/>
      <c r="B13" s="10"/>
      <c r="C13" s="10" t="s">
        <v>13</v>
      </c>
      <c r="D13" s="14">
        <v>1602</v>
      </c>
      <c r="E13" s="14">
        <v>1164</v>
      </c>
      <c r="F13" s="14">
        <v>748</v>
      </c>
      <c r="G13" s="14">
        <v>722</v>
      </c>
      <c r="H13" s="14">
        <v>1834</v>
      </c>
      <c r="I13" s="14">
        <v>1373</v>
      </c>
      <c r="J13" s="14">
        <v>826</v>
      </c>
      <c r="K13" s="14">
        <v>803</v>
      </c>
      <c r="L13" s="14">
        <v>1898</v>
      </c>
      <c r="M13" s="14">
        <v>1365</v>
      </c>
      <c r="N13" s="14">
        <v>930</v>
      </c>
      <c r="O13" s="14">
        <v>900</v>
      </c>
      <c r="P13" s="14">
        <v>1850</v>
      </c>
      <c r="Q13" s="14">
        <v>1386</v>
      </c>
      <c r="R13" s="14">
        <v>982</v>
      </c>
      <c r="S13" s="14">
        <v>954</v>
      </c>
    </row>
    <row r="14" spans="1:19" ht="15" customHeight="1" x14ac:dyDescent="0.45">
      <c r="A14" s="9"/>
      <c r="B14" s="11"/>
      <c r="C14" s="11" t="s">
        <v>14</v>
      </c>
      <c r="D14" s="15">
        <v>11</v>
      </c>
      <c r="E14" s="15">
        <v>7</v>
      </c>
      <c r="F14" s="15">
        <v>6</v>
      </c>
      <c r="G14" s="15">
        <v>6</v>
      </c>
      <c r="H14" s="15">
        <v>12</v>
      </c>
      <c r="I14" s="15">
        <v>9</v>
      </c>
      <c r="J14" s="15">
        <v>5</v>
      </c>
      <c r="K14" s="15">
        <v>4</v>
      </c>
      <c r="L14" s="15">
        <v>9</v>
      </c>
      <c r="M14" s="15">
        <v>6</v>
      </c>
      <c r="N14" s="15">
        <v>6</v>
      </c>
      <c r="O14" s="15">
        <v>6</v>
      </c>
      <c r="P14" s="15">
        <v>9</v>
      </c>
      <c r="Q14" s="15">
        <v>8</v>
      </c>
      <c r="R14" s="15">
        <v>6</v>
      </c>
      <c r="S14" s="15">
        <v>6</v>
      </c>
    </row>
    <row r="15" spans="1:19" ht="15" customHeight="1" x14ac:dyDescent="0.45">
      <c r="A15" s="9"/>
      <c r="B15" s="10"/>
      <c r="C15" s="10" t="s">
        <v>15</v>
      </c>
      <c r="D15" s="14">
        <v>59</v>
      </c>
      <c r="E15" s="14">
        <v>37</v>
      </c>
      <c r="F15" s="14">
        <v>27</v>
      </c>
      <c r="G15" s="14">
        <v>27</v>
      </c>
      <c r="H15" s="14">
        <v>51</v>
      </c>
      <c r="I15" s="14">
        <v>33</v>
      </c>
      <c r="J15" s="14">
        <v>18</v>
      </c>
      <c r="K15" s="14">
        <v>18</v>
      </c>
      <c r="L15" s="14">
        <v>46</v>
      </c>
      <c r="M15" s="14">
        <v>24</v>
      </c>
      <c r="N15" s="14">
        <v>20</v>
      </c>
      <c r="O15" s="14">
        <v>20</v>
      </c>
      <c r="P15" s="14">
        <v>39</v>
      </c>
      <c r="Q15" s="14">
        <v>23</v>
      </c>
      <c r="R15" s="14">
        <v>19</v>
      </c>
      <c r="S15" s="14">
        <v>17</v>
      </c>
    </row>
    <row r="16" spans="1:19" ht="15" customHeight="1" x14ac:dyDescent="0.45">
      <c r="A16" s="9"/>
      <c r="B16" s="11"/>
      <c r="C16" s="11" t="s">
        <v>16</v>
      </c>
      <c r="D16" s="15">
        <v>517</v>
      </c>
      <c r="E16" s="15">
        <v>333</v>
      </c>
      <c r="F16" s="15">
        <v>223</v>
      </c>
      <c r="G16" s="15">
        <v>211</v>
      </c>
      <c r="H16" s="15">
        <v>597</v>
      </c>
      <c r="I16" s="15">
        <v>384</v>
      </c>
      <c r="J16" s="15">
        <v>258</v>
      </c>
      <c r="K16" s="15">
        <v>244</v>
      </c>
      <c r="L16" s="15">
        <v>504</v>
      </c>
      <c r="M16" s="15">
        <v>323</v>
      </c>
      <c r="N16" s="15">
        <v>234</v>
      </c>
      <c r="O16" s="15">
        <v>226</v>
      </c>
      <c r="P16" s="15">
        <v>508</v>
      </c>
      <c r="Q16" s="15">
        <v>340</v>
      </c>
      <c r="R16" s="15">
        <v>253</v>
      </c>
      <c r="S16" s="15">
        <v>247</v>
      </c>
    </row>
    <row r="17" spans="1:19" ht="15" customHeight="1" x14ac:dyDescent="0.45">
      <c r="A17" s="9"/>
      <c r="B17" s="10"/>
      <c r="C17" s="10" t="s">
        <v>17</v>
      </c>
      <c r="D17" s="14">
        <v>5</v>
      </c>
      <c r="E17" s="14">
        <v>4</v>
      </c>
      <c r="F17" s="14">
        <v>1</v>
      </c>
      <c r="G17" s="14">
        <v>0</v>
      </c>
      <c r="H17" s="14">
        <v>8</v>
      </c>
      <c r="I17" s="14">
        <v>4</v>
      </c>
      <c r="J17" s="14">
        <v>3</v>
      </c>
      <c r="K17" s="14">
        <v>2</v>
      </c>
      <c r="L17" s="14">
        <v>4</v>
      </c>
      <c r="M17" s="14">
        <v>1</v>
      </c>
      <c r="N17" s="14">
        <v>2</v>
      </c>
      <c r="O17" s="14">
        <v>2</v>
      </c>
      <c r="P17" s="14">
        <v>2</v>
      </c>
      <c r="Q17" s="14">
        <v>1</v>
      </c>
      <c r="R17" s="14">
        <v>0</v>
      </c>
      <c r="S17" s="14">
        <v>0</v>
      </c>
    </row>
    <row r="18" spans="1:19" ht="15" customHeight="1" x14ac:dyDescent="0.45">
      <c r="A18" s="9"/>
      <c r="B18" s="11"/>
      <c r="C18" s="11" t="s">
        <v>18</v>
      </c>
      <c r="D18" s="15">
        <v>397</v>
      </c>
      <c r="E18" s="15">
        <v>280</v>
      </c>
      <c r="F18" s="15">
        <v>156</v>
      </c>
      <c r="G18" s="15">
        <v>151</v>
      </c>
      <c r="H18" s="15">
        <v>471</v>
      </c>
      <c r="I18" s="15">
        <v>349</v>
      </c>
      <c r="J18" s="15">
        <v>175</v>
      </c>
      <c r="K18" s="15">
        <v>167</v>
      </c>
      <c r="L18" s="15">
        <v>440</v>
      </c>
      <c r="M18" s="15">
        <v>311</v>
      </c>
      <c r="N18" s="15">
        <v>184</v>
      </c>
      <c r="O18" s="15">
        <v>180</v>
      </c>
      <c r="P18" s="15">
        <v>440</v>
      </c>
      <c r="Q18" s="15">
        <v>320</v>
      </c>
      <c r="R18" s="15">
        <v>171</v>
      </c>
      <c r="S18" s="15">
        <v>167</v>
      </c>
    </row>
    <row r="19" spans="1:19" ht="15" customHeight="1" x14ac:dyDescent="0.45">
      <c r="A19" s="9"/>
      <c r="B19" s="10"/>
      <c r="C19" s="10" t="s">
        <v>19</v>
      </c>
      <c r="D19" s="14">
        <v>187</v>
      </c>
      <c r="E19" s="14">
        <v>121</v>
      </c>
      <c r="F19" s="14">
        <v>90</v>
      </c>
      <c r="G19" s="14">
        <v>87</v>
      </c>
      <c r="H19" s="14">
        <v>161</v>
      </c>
      <c r="I19" s="14">
        <v>110</v>
      </c>
      <c r="J19" s="14">
        <v>64</v>
      </c>
      <c r="K19" s="14">
        <v>61</v>
      </c>
      <c r="L19" s="14">
        <v>156</v>
      </c>
      <c r="M19" s="14">
        <v>99</v>
      </c>
      <c r="N19" s="14">
        <v>74</v>
      </c>
      <c r="O19" s="14">
        <v>70</v>
      </c>
      <c r="P19" s="14">
        <v>149</v>
      </c>
      <c r="Q19" s="14">
        <v>95</v>
      </c>
      <c r="R19" s="14">
        <v>81</v>
      </c>
      <c r="S19" s="14">
        <v>79</v>
      </c>
    </row>
    <row r="20" spans="1:19" ht="15" customHeight="1" x14ac:dyDescent="0.45">
      <c r="A20" s="9"/>
      <c r="B20" s="11"/>
      <c r="C20" s="11" t="s">
        <v>20</v>
      </c>
      <c r="D20" s="15">
        <v>463</v>
      </c>
      <c r="E20" s="15">
        <v>308</v>
      </c>
      <c r="F20" s="15">
        <v>159</v>
      </c>
      <c r="G20" s="15">
        <v>155</v>
      </c>
      <c r="H20" s="15">
        <v>480</v>
      </c>
      <c r="I20" s="15">
        <v>309</v>
      </c>
      <c r="J20" s="15">
        <v>155</v>
      </c>
      <c r="K20" s="15">
        <v>151</v>
      </c>
      <c r="L20" s="15">
        <v>417</v>
      </c>
      <c r="M20" s="15">
        <v>286</v>
      </c>
      <c r="N20" s="15">
        <v>154</v>
      </c>
      <c r="O20" s="15">
        <v>151</v>
      </c>
      <c r="P20" s="15">
        <v>436</v>
      </c>
      <c r="Q20" s="15">
        <v>306</v>
      </c>
      <c r="R20" s="15">
        <v>194</v>
      </c>
      <c r="S20" s="15">
        <v>190</v>
      </c>
    </row>
    <row r="21" spans="1:19" ht="15" customHeight="1" x14ac:dyDescent="0.45">
      <c r="A21" s="9"/>
      <c r="B21" s="10"/>
      <c r="C21" s="10" t="s">
        <v>21</v>
      </c>
      <c r="D21" s="14">
        <v>210</v>
      </c>
      <c r="E21" s="14">
        <v>150</v>
      </c>
      <c r="F21" s="14">
        <v>73</v>
      </c>
      <c r="G21" s="14">
        <v>72</v>
      </c>
      <c r="H21" s="14">
        <v>234</v>
      </c>
      <c r="I21" s="14">
        <v>174</v>
      </c>
      <c r="J21" s="14">
        <v>69</v>
      </c>
      <c r="K21" s="14">
        <v>66</v>
      </c>
      <c r="L21" s="14">
        <v>215</v>
      </c>
      <c r="M21" s="14">
        <v>141</v>
      </c>
      <c r="N21" s="14">
        <v>83</v>
      </c>
      <c r="O21" s="14">
        <v>79</v>
      </c>
      <c r="P21" s="14">
        <v>192</v>
      </c>
      <c r="Q21" s="14">
        <v>138</v>
      </c>
      <c r="R21" s="14">
        <v>96</v>
      </c>
      <c r="S21" s="14">
        <v>91</v>
      </c>
    </row>
    <row r="22" spans="1:19" ht="15" customHeight="1" x14ac:dyDescent="0.45">
      <c r="A22" s="9"/>
      <c r="B22" s="11"/>
      <c r="C22" s="11" t="s">
        <v>22</v>
      </c>
      <c r="D22" s="15">
        <v>325</v>
      </c>
      <c r="E22" s="15">
        <v>224</v>
      </c>
      <c r="F22" s="15">
        <v>141</v>
      </c>
      <c r="G22" s="15">
        <v>136</v>
      </c>
      <c r="H22" s="15">
        <v>360</v>
      </c>
      <c r="I22" s="15">
        <v>252</v>
      </c>
      <c r="J22" s="15">
        <v>143</v>
      </c>
      <c r="K22" s="15">
        <v>133</v>
      </c>
      <c r="L22" s="15">
        <v>368</v>
      </c>
      <c r="M22" s="15">
        <v>250</v>
      </c>
      <c r="N22" s="15">
        <v>146</v>
      </c>
      <c r="O22" s="15">
        <v>139</v>
      </c>
      <c r="P22" s="15">
        <v>348</v>
      </c>
      <c r="Q22" s="15">
        <v>240</v>
      </c>
      <c r="R22" s="15">
        <v>155</v>
      </c>
      <c r="S22" s="15">
        <v>147</v>
      </c>
    </row>
    <row r="23" spans="1:19" ht="15" customHeight="1" x14ac:dyDescent="0.45">
      <c r="A23" s="9"/>
      <c r="B23" s="10" t="s">
        <v>23</v>
      </c>
      <c r="C23" s="10"/>
      <c r="D23" s="14">
        <v>1457</v>
      </c>
      <c r="E23" s="14">
        <v>981</v>
      </c>
      <c r="F23" s="14">
        <v>678</v>
      </c>
      <c r="G23" s="14">
        <v>665</v>
      </c>
      <c r="H23" s="14">
        <v>1895</v>
      </c>
      <c r="I23" s="14">
        <v>1318</v>
      </c>
      <c r="J23" s="14">
        <v>840</v>
      </c>
      <c r="K23" s="14">
        <v>813</v>
      </c>
      <c r="L23" s="14">
        <v>1514</v>
      </c>
      <c r="M23" s="14">
        <v>974</v>
      </c>
      <c r="N23" s="14">
        <v>694</v>
      </c>
      <c r="O23" s="14">
        <v>671</v>
      </c>
      <c r="P23" s="14">
        <v>1433</v>
      </c>
      <c r="Q23" s="14">
        <v>991</v>
      </c>
      <c r="R23" s="14">
        <v>687</v>
      </c>
      <c r="S23" s="14">
        <v>660</v>
      </c>
    </row>
    <row r="24" spans="1:19" ht="15" customHeight="1" x14ac:dyDescent="0.45">
      <c r="A24" s="9"/>
      <c r="B24" s="11"/>
      <c r="C24" s="11" t="s">
        <v>24</v>
      </c>
      <c r="D24" s="15">
        <v>253</v>
      </c>
      <c r="E24" s="15">
        <v>171</v>
      </c>
      <c r="F24" s="15">
        <v>102</v>
      </c>
      <c r="G24" s="15">
        <v>102</v>
      </c>
      <c r="H24" s="15">
        <v>325</v>
      </c>
      <c r="I24" s="15">
        <v>225</v>
      </c>
      <c r="J24" s="15">
        <v>141</v>
      </c>
      <c r="K24" s="15">
        <v>137</v>
      </c>
      <c r="L24" s="15">
        <v>241</v>
      </c>
      <c r="M24" s="15">
        <v>151</v>
      </c>
      <c r="N24" s="15">
        <v>121</v>
      </c>
      <c r="O24" s="15">
        <v>114</v>
      </c>
      <c r="P24" s="15">
        <v>200</v>
      </c>
      <c r="Q24" s="15">
        <v>136</v>
      </c>
      <c r="R24" s="15">
        <v>95</v>
      </c>
      <c r="S24" s="15">
        <v>93</v>
      </c>
    </row>
    <row r="25" spans="1:19" ht="15" customHeight="1" x14ac:dyDescent="0.45">
      <c r="A25" s="9"/>
      <c r="B25" s="10"/>
      <c r="C25" s="10" t="s">
        <v>25</v>
      </c>
      <c r="D25" s="14">
        <v>656</v>
      </c>
      <c r="E25" s="14">
        <v>437</v>
      </c>
      <c r="F25" s="14">
        <v>304</v>
      </c>
      <c r="G25" s="14">
        <v>295</v>
      </c>
      <c r="H25" s="14">
        <v>891</v>
      </c>
      <c r="I25" s="14">
        <v>622</v>
      </c>
      <c r="J25" s="14">
        <v>398</v>
      </c>
      <c r="K25" s="14">
        <v>385</v>
      </c>
      <c r="L25" s="14">
        <v>702</v>
      </c>
      <c r="M25" s="14">
        <v>446</v>
      </c>
      <c r="N25" s="14">
        <v>310</v>
      </c>
      <c r="O25" s="14">
        <v>302</v>
      </c>
      <c r="P25" s="14">
        <v>685</v>
      </c>
      <c r="Q25" s="14">
        <v>479</v>
      </c>
      <c r="R25" s="14">
        <v>333</v>
      </c>
      <c r="S25" s="14">
        <v>318</v>
      </c>
    </row>
    <row r="26" spans="1:19" ht="15" customHeight="1" x14ac:dyDescent="0.45">
      <c r="A26" s="9"/>
      <c r="B26" s="11"/>
      <c r="C26" s="11" t="s">
        <v>26</v>
      </c>
      <c r="D26" s="15">
        <v>87</v>
      </c>
      <c r="E26" s="15">
        <v>60</v>
      </c>
      <c r="F26" s="15">
        <v>42</v>
      </c>
      <c r="G26" s="15">
        <v>41</v>
      </c>
      <c r="H26" s="15">
        <v>120</v>
      </c>
      <c r="I26" s="15">
        <v>87</v>
      </c>
      <c r="J26" s="15">
        <v>47</v>
      </c>
      <c r="K26" s="15">
        <v>46</v>
      </c>
      <c r="L26" s="15">
        <v>106</v>
      </c>
      <c r="M26" s="15">
        <v>66</v>
      </c>
      <c r="N26" s="15">
        <v>46</v>
      </c>
      <c r="O26" s="15">
        <v>45</v>
      </c>
      <c r="P26" s="15">
        <v>96</v>
      </c>
      <c r="Q26" s="15">
        <v>65</v>
      </c>
      <c r="R26" s="15">
        <v>46</v>
      </c>
      <c r="S26" s="15">
        <v>45</v>
      </c>
    </row>
    <row r="27" spans="1:19" ht="15" customHeight="1" x14ac:dyDescent="0.45">
      <c r="A27" s="9"/>
      <c r="B27" s="10"/>
      <c r="C27" s="10" t="s">
        <v>27</v>
      </c>
      <c r="D27" s="14">
        <v>42</v>
      </c>
      <c r="E27" s="14">
        <v>24</v>
      </c>
      <c r="F27" s="14">
        <v>14</v>
      </c>
      <c r="G27" s="14">
        <v>14</v>
      </c>
      <c r="H27" s="14">
        <v>47</v>
      </c>
      <c r="I27" s="14">
        <v>30</v>
      </c>
      <c r="J27" s="14">
        <v>29</v>
      </c>
      <c r="K27" s="14">
        <v>28</v>
      </c>
      <c r="L27" s="14">
        <v>34</v>
      </c>
      <c r="M27" s="14">
        <v>25</v>
      </c>
      <c r="N27" s="14">
        <v>22</v>
      </c>
      <c r="O27" s="14">
        <v>22</v>
      </c>
      <c r="P27" s="14">
        <v>35</v>
      </c>
      <c r="Q27" s="14">
        <v>29</v>
      </c>
      <c r="R27" s="14">
        <v>14</v>
      </c>
      <c r="S27" s="14">
        <v>13</v>
      </c>
    </row>
    <row r="28" spans="1:19" ht="15" customHeight="1" x14ac:dyDescent="0.45">
      <c r="A28" s="9"/>
      <c r="B28" s="11"/>
      <c r="C28" s="11" t="s">
        <v>28</v>
      </c>
      <c r="D28" s="15">
        <v>307</v>
      </c>
      <c r="E28" s="15">
        <v>209</v>
      </c>
      <c r="F28" s="15">
        <v>169</v>
      </c>
      <c r="G28" s="15">
        <v>166</v>
      </c>
      <c r="H28" s="15">
        <v>357</v>
      </c>
      <c r="I28" s="15">
        <v>242</v>
      </c>
      <c r="J28" s="15">
        <v>166</v>
      </c>
      <c r="K28" s="15">
        <v>160</v>
      </c>
      <c r="L28" s="15">
        <v>304</v>
      </c>
      <c r="M28" s="15">
        <v>202</v>
      </c>
      <c r="N28" s="15">
        <v>146</v>
      </c>
      <c r="O28" s="15">
        <v>140</v>
      </c>
      <c r="P28" s="15">
        <v>315</v>
      </c>
      <c r="Q28" s="15">
        <v>206</v>
      </c>
      <c r="R28" s="15">
        <v>157</v>
      </c>
      <c r="S28" s="15">
        <v>150</v>
      </c>
    </row>
    <row r="29" spans="1:19" s="3" customFormat="1" ht="15" customHeight="1" x14ac:dyDescent="0.45">
      <c r="A29" s="9"/>
      <c r="B29" s="10" t="s">
        <v>29</v>
      </c>
      <c r="C29" s="10"/>
      <c r="D29" s="14">
        <v>1561</v>
      </c>
      <c r="E29" s="14">
        <v>1177</v>
      </c>
      <c r="F29" s="14">
        <v>789</v>
      </c>
      <c r="G29" s="14">
        <v>770</v>
      </c>
      <c r="H29" s="14">
        <v>1718</v>
      </c>
      <c r="I29" s="14">
        <v>1319</v>
      </c>
      <c r="J29" s="14">
        <v>762</v>
      </c>
      <c r="K29" s="14">
        <v>728</v>
      </c>
      <c r="L29" s="14">
        <v>1409</v>
      </c>
      <c r="M29" s="14">
        <v>1015</v>
      </c>
      <c r="N29" s="14">
        <v>709</v>
      </c>
      <c r="O29" s="14">
        <v>684</v>
      </c>
      <c r="P29" s="14">
        <v>1363</v>
      </c>
      <c r="Q29" s="14">
        <v>1021</v>
      </c>
      <c r="R29" s="14">
        <v>742</v>
      </c>
      <c r="S29" s="14">
        <v>714</v>
      </c>
    </row>
    <row r="30" spans="1:19" s="5" customFormat="1" ht="15" customHeight="1" x14ac:dyDescent="0.45">
      <c r="A30" s="12"/>
      <c r="B30" s="11"/>
      <c r="C30" s="11" t="s">
        <v>30</v>
      </c>
      <c r="D30" s="15">
        <v>17</v>
      </c>
      <c r="E30" s="15">
        <v>10</v>
      </c>
      <c r="F30" s="15">
        <v>11</v>
      </c>
      <c r="G30" s="15">
        <v>10</v>
      </c>
      <c r="H30" s="15">
        <v>19</v>
      </c>
      <c r="I30" s="15">
        <v>15</v>
      </c>
      <c r="J30" s="15">
        <v>9</v>
      </c>
      <c r="K30" s="15">
        <v>9</v>
      </c>
      <c r="L30" s="15">
        <v>12</v>
      </c>
      <c r="M30" s="15">
        <v>8</v>
      </c>
      <c r="N30" s="15">
        <v>7</v>
      </c>
      <c r="O30" s="15">
        <v>7</v>
      </c>
      <c r="P30" s="15">
        <v>8</v>
      </c>
      <c r="Q30" s="15">
        <v>8</v>
      </c>
      <c r="R30" s="15">
        <v>7</v>
      </c>
      <c r="S30" s="15">
        <v>7</v>
      </c>
    </row>
    <row r="31" spans="1:19" ht="15" customHeight="1" x14ac:dyDescent="0.45">
      <c r="A31" s="9"/>
      <c r="B31" s="10"/>
      <c r="C31" s="10" t="s">
        <v>31</v>
      </c>
      <c r="D31" s="14">
        <v>63</v>
      </c>
      <c r="E31" s="14">
        <v>51</v>
      </c>
      <c r="F31" s="14">
        <v>31</v>
      </c>
      <c r="G31" s="14">
        <v>31</v>
      </c>
      <c r="H31" s="14">
        <v>83</v>
      </c>
      <c r="I31" s="14">
        <v>61</v>
      </c>
      <c r="J31" s="14">
        <v>39</v>
      </c>
      <c r="K31" s="14">
        <v>39</v>
      </c>
      <c r="L31" s="14">
        <v>62</v>
      </c>
      <c r="M31" s="14">
        <v>45</v>
      </c>
      <c r="N31" s="14">
        <v>31</v>
      </c>
      <c r="O31" s="14">
        <v>29</v>
      </c>
      <c r="P31" s="14">
        <v>71</v>
      </c>
      <c r="Q31" s="14">
        <v>53</v>
      </c>
      <c r="R31" s="14">
        <v>36</v>
      </c>
      <c r="S31" s="14">
        <v>35</v>
      </c>
    </row>
    <row r="32" spans="1:19" ht="15" customHeight="1" x14ac:dyDescent="0.45">
      <c r="A32" s="9"/>
      <c r="B32" s="11"/>
      <c r="C32" s="11" t="s">
        <v>32</v>
      </c>
      <c r="D32" s="15">
        <v>123</v>
      </c>
      <c r="E32" s="15">
        <v>89</v>
      </c>
      <c r="F32" s="15">
        <v>63</v>
      </c>
      <c r="G32" s="15">
        <v>60</v>
      </c>
      <c r="H32" s="15">
        <v>116</v>
      </c>
      <c r="I32" s="15">
        <v>90</v>
      </c>
      <c r="J32" s="15">
        <v>50</v>
      </c>
      <c r="K32" s="15">
        <v>46</v>
      </c>
      <c r="L32" s="15">
        <v>94</v>
      </c>
      <c r="M32" s="15">
        <v>65</v>
      </c>
      <c r="N32" s="15">
        <v>45</v>
      </c>
      <c r="O32" s="15">
        <v>43</v>
      </c>
      <c r="P32" s="15">
        <v>100</v>
      </c>
      <c r="Q32" s="15">
        <v>73</v>
      </c>
      <c r="R32" s="15">
        <v>56</v>
      </c>
      <c r="S32" s="15">
        <v>48</v>
      </c>
    </row>
    <row r="33" spans="1:19" ht="15" customHeight="1" x14ac:dyDescent="0.45">
      <c r="A33" s="9"/>
      <c r="B33" s="10"/>
      <c r="C33" s="10" t="s">
        <v>33</v>
      </c>
      <c r="D33" s="14">
        <v>31</v>
      </c>
      <c r="E33" s="14">
        <v>24</v>
      </c>
      <c r="F33" s="14">
        <v>15</v>
      </c>
      <c r="G33" s="14">
        <v>15</v>
      </c>
      <c r="H33" s="14">
        <v>35</v>
      </c>
      <c r="I33" s="14">
        <v>28</v>
      </c>
      <c r="J33" s="14">
        <v>8</v>
      </c>
      <c r="K33" s="14">
        <v>7</v>
      </c>
      <c r="L33" s="14">
        <v>25</v>
      </c>
      <c r="M33" s="14">
        <v>18</v>
      </c>
      <c r="N33" s="14">
        <v>9</v>
      </c>
      <c r="O33" s="14">
        <v>9</v>
      </c>
      <c r="P33" s="14">
        <v>20</v>
      </c>
      <c r="Q33" s="14">
        <v>16</v>
      </c>
      <c r="R33" s="14">
        <v>10</v>
      </c>
      <c r="S33" s="14">
        <v>9</v>
      </c>
    </row>
    <row r="34" spans="1:19" ht="15" customHeight="1" x14ac:dyDescent="0.45">
      <c r="A34" s="9"/>
      <c r="B34" s="11"/>
      <c r="C34" s="11" t="s">
        <v>34</v>
      </c>
      <c r="D34" s="15">
        <v>473</v>
      </c>
      <c r="E34" s="15">
        <v>360</v>
      </c>
      <c r="F34" s="15">
        <v>241</v>
      </c>
      <c r="G34" s="15">
        <v>233</v>
      </c>
      <c r="H34" s="15">
        <v>562</v>
      </c>
      <c r="I34" s="15">
        <v>423</v>
      </c>
      <c r="J34" s="15">
        <v>258</v>
      </c>
      <c r="K34" s="15">
        <v>248</v>
      </c>
      <c r="L34" s="15">
        <v>475</v>
      </c>
      <c r="M34" s="15">
        <v>343</v>
      </c>
      <c r="N34" s="15">
        <v>234</v>
      </c>
      <c r="O34" s="15">
        <v>227</v>
      </c>
      <c r="P34" s="15">
        <v>444</v>
      </c>
      <c r="Q34" s="15">
        <v>319</v>
      </c>
      <c r="R34" s="15">
        <v>237</v>
      </c>
      <c r="S34" s="15">
        <v>232</v>
      </c>
    </row>
    <row r="35" spans="1:19" ht="15" customHeight="1" x14ac:dyDescent="0.45">
      <c r="A35" s="9"/>
      <c r="B35" s="10"/>
      <c r="C35" s="10" t="s">
        <v>35</v>
      </c>
      <c r="D35" s="14">
        <v>53</v>
      </c>
      <c r="E35" s="14">
        <v>32</v>
      </c>
      <c r="F35" s="14">
        <v>26</v>
      </c>
      <c r="G35" s="14">
        <v>26</v>
      </c>
      <c r="H35" s="14">
        <v>43</v>
      </c>
      <c r="I35" s="14">
        <v>30</v>
      </c>
      <c r="J35" s="14">
        <v>21</v>
      </c>
      <c r="K35" s="14">
        <v>20</v>
      </c>
      <c r="L35" s="14">
        <v>34</v>
      </c>
      <c r="M35" s="14">
        <v>28</v>
      </c>
      <c r="N35" s="14">
        <v>19</v>
      </c>
      <c r="O35" s="14">
        <v>18</v>
      </c>
      <c r="P35" s="14">
        <v>45</v>
      </c>
      <c r="Q35" s="14">
        <v>33</v>
      </c>
      <c r="R35" s="14">
        <v>26</v>
      </c>
      <c r="S35" s="14">
        <v>26</v>
      </c>
    </row>
    <row r="36" spans="1:19" ht="15" customHeight="1" x14ac:dyDescent="0.45">
      <c r="A36" s="9"/>
      <c r="B36" s="11"/>
      <c r="C36" s="11" t="s">
        <v>36</v>
      </c>
      <c r="D36" s="15">
        <v>314</v>
      </c>
      <c r="E36" s="15">
        <v>258</v>
      </c>
      <c r="F36" s="15">
        <v>180</v>
      </c>
      <c r="G36" s="15">
        <v>175</v>
      </c>
      <c r="H36" s="15">
        <v>304</v>
      </c>
      <c r="I36" s="15">
        <v>247</v>
      </c>
      <c r="J36" s="15">
        <v>160</v>
      </c>
      <c r="K36" s="15">
        <v>155</v>
      </c>
      <c r="L36" s="15">
        <v>270</v>
      </c>
      <c r="M36" s="15">
        <v>217</v>
      </c>
      <c r="N36" s="15">
        <v>164</v>
      </c>
      <c r="O36" s="15">
        <v>161</v>
      </c>
      <c r="P36" s="15">
        <v>239</v>
      </c>
      <c r="Q36" s="15">
        <v>198</v>
      </c>
      <c r="R36" s="15">
        <v>147</v>
      </c>
      <c r="S36" s="15">
        <v>145</v>
      </c>
    </row>
    <row r="37" spans="1:19" ht="15" customHeight="1" x14ac:dyDescent="0.45">
      <c r="A37" s="9"/>
      <c r="B37" s="10"/>
      <c r="C37" s="10" t="s">
        <v>37</v>
      </c>
      <c r="D37" s="14">
        <v>222</v>
      </c>
      <c r="E37" s="14">
        <v>153</v>
      </c>
      <c r="F37" s="14">
        <v>95</v>
      </c>
      <c r="G37" s="14">
        <v>95</v>
      </c>
      <c r="H37" s="14">
        <v>260</v>
      </c>
      <c r="I37" s="14">
        <v>197</v>
      </c>
      <c r="J37" s="14">
        <v>106</v>
      </c>
      <c r="K37" s="14">
        <v>102</v>
      </c>
      <c r="L37" s="14">
        <v>206</v>
      </c>
      <c r="M37" s="14">
        <v>137</v>
      </c>
      <c r="N37" s="14">
        <v>101</v>
      </c>
      <c r="O37" s="14">
        <v>92</v>
      </c>
      <c r="P37" s="14">
        <v>200</v>
      </c>
      <c r="Q37" s="14">
        <v>151</v>
      </c>
      <c r="R37" s="14">
        <v>103</v>
      </c>
      <c r="S37" s="14">
        <v>94</v>
      </c>
    </row>
    <row r="38" spans="1:19" ht="15" customHeight="1" x14ac:dyDescent="0.45">
      <c r="A38" s="9"/>
      <c r="B38" s="11"/>
      <c r="C38" s="11" t="s">
        <v>38</v>
      </c>
      <c r="D38" s="15">
        <v>151</v>
      </c>
      <c r="E38" s="15">
        <v>123</v>
      </c>
      <c r="F38" s="15">
        <v>86</v>
      </c>
      <c r="G38" s="15">
        <v>85</v>
      </c>
      <c r="H38" s="15">
        <v>175</v>
      </c>
      <c r="I38" s="15">
        <v>138</v>
      </c>
      <c r="J38" s="15">
        <v>75</v>
      </c>
      <c r="K38" s="15">
        <v>71</v>
      </c>
      <c r="L38" s="15">
        <v>133</v>
      </c>
      <c r="M38" s="15">
        <v>83</v>
      </c>
      <c r="N38" s="15">
        <v>66</v>
      </c>
      <c r="O38" s="15">
        <v>65</v>
      </c>
      <c r="P38" s="15">
        <v>159</v>
      </c>
      <c r="Q38" s="15">
        <v>119</v>
      </c>
      <c r="R38" s="15">
        <v>92</v>
      </c>
      <c r="S38" s="15">
        <v>91</v>
      </c>
    </row>
    <row r="39" spans="1:19" ht="15" customHeight="1" x14ac:dyDescent="0.45">
      <c r="A39" s="9"/>
      <c r="B39" s="10" t="s">
        <v>39</v>
      </c>
      <c r="C39" s="10"/>
      <c r="D39" s="14">
        <v>22</v>
      </c>
      <c r="E39" s="14">
        <v>15</v>
      </c>
      <c r="F39" s="14">
        <v>9</v>
      </c>
      <c r="G39" s="14">
        <v>9</v>
      </c>
      <c r="H39" s="14">
        <v>25</v>
      </c>
      <c r="I39" s="14">
        <v>18</v>
      </c>
      <c r="J39" s="14">
        <v>10</v>
      </c>
      <c r="K39" s="14">
        <v>9</v>
      </c>
      <c r="L39" s="14">
        <v>19</v>
      </c>
      <c r="M39" s="14">
        <v>15</v>
      </c>
      <c r="N39" s="14">
        <v>10</v>
      </c>
      <c r="O39" s="14">
        <v>10</v>
      </c>
      <c r="P39" s="14">
        <v>23</v>
      </c>
      <c r="Q39" s="14">
        <v>14</v>
      </c>
      <c r="R39" s="14">
        <v>10</v>
      </c>
      <c r="S39" s="14">
        <v>8</v>
      </c>
    </row>
    <row r="40" spans="1:19" ht="15" customHeight="1" x14ac:dyDescent="0.45">
      <c r="A40" s="9"/>
      <c r="B40" s="11" t="s">
        <v>40</v>
      </c>
      <c r="C40" s="11"/>
      <c r="D40" s="15">
        <v>11226</v>
      </c>
      <c r="E40" s="15">
        <v>7832</v>
      </c>
      <c r="F40" s="15">
        <v>4916</v>
      </c>
      <c r="G40" s="15">
        <v>4744</v>
      </c>
      <c r="H40" s="15">
        <v>11758</v>
      </c>
      <c r="I40" s="15">
        <v>8496</v>
      </c>
      <c r="J40" s="15">
        <v>4587</v>
      </c>
      <c r="K40" s="15">
        <v>4384</v>
      </c>
      <c r="L40" s="15">
        <v>10434</v>
      </c>
      <c r="M40" s="15">
        <v>7078</v>
      </c>
      <c r="N40" s="15">
        <v>4564</v>
      </c>
      <c r="O40" s="15">
        <v>4371</v>
      </c>
      <c r="P40" s="15">
        <v>9492</v>
      </c>
      <c r="Q40" s="15">
        <v>6659</v>
      </c>
      <c r="R40" s="15">
        <v>4475</v>
      </c>
      <c r="S40" s="15">
        <v>4278</v>
      </c>
    </row>
    <row r="41" spans="1:19" ht="15" customHeight="1" x14ac:dyDescent="0.45">
      <c r="A41" s="9"/>
      <c r="B41" s="10" t="s">
        <v>41</v>
      </c>
      <c r="C41" s="10"/>
      <c r="D41" s="14">
        <v>678</v>
      </c>
      <c r="E41" s="14">
        <v>440</v>
      </c>
      <c r="F41" s="14">
        <v>254</v>
      </c>
      <c r="G41" s="14">
        <v>247</v>
      </c>
      <c r="H41" s="14">
        <v>742</v>
      </c>
      <c r="I41" s="14">
        <v>527</v>
      </c>
      <c r="J41" s="14">
        <v>248</v>
      </c>
      <c r="K41" s="14">
        <v>234</v>
      </c>
      <c r="L41" s="14">
        <v>679</v>
      </c>
      <c r="M41" s="14">
        <v>415</v>
      </c>
      <c r="N41" s="14">
        <v>265</v>
      </c>
      <c r="O41" s="14">
        <v>255</v>
      </c>
      <c r="P41" s="14">
        <v>600</v>
      </c>
      <c r="Q41" s="14">
        <v>398</v>
      </c>
      <c r="R41" s="14">
        <v>260</v>
      </c>
      <c r="S41" s="14">
        <v>249</v>
      </c>
    </row>
    <row r="42" spans="1:19" ht="15" customHeight="1" x14ac:dyDescent="0.45">
      <c r="A42" s="9"/>
      <c r="B42" s="11" t="s">
        <v>42</v>
      </c>
      <c r="C42" s="11"/>
      <c r="D42" s="15">
        <v>2425</v>
      </c>
      <c r="E42" s="15">
        <v>1667</v>
      </c>
      <c r="F42" s="15">
        <v>1090</v>
      </c>
      <c r="G42" s="15">
        <v>1052</v>
      </c>
      <c r="H42" s="15">
        <v>2782</v>
      </c>
      <c r="I42" s="15">
        <v>2026</v>
      </c>
      <c r="J42" s="15">
        <v>1161</v>
      </c>
      <c r="K42" s="15">
        <v>1113</v>
      </c>
      <c r="L42" s="15">
        <v>2541</v>
      </c>
      <c r="M42" s="15">
        <v>1723</v>
      </c>
      <c r="N42" s="15">
        <v>1282</v>
      </c>
      <c r="O42" s="15">
        <v>1216</v>
      </c>
      <c r="P42" s="15">
        <v>2521</v>
      </c>
      <c r="Q42" s="15">
        <v>1775</v>
      </c>
      <c r="R42" s="15">
        <v>1217</v>
      </c>
      <c r="S42" s="15">
        <v>1165</v>
      </c>
    </row>
    <row r="43" spans="1:19" ht="15" customHeight="1" x14ac:dyDescent="0.45">
      <c r="A43" s="9"/>
      <c r="B43" s="10" t="s">
        <v>43</v>
      </c>
      <c r="C43" s="10"/>
      <c r="D43" s="14">
        <v>1258</v>
      </c>
      <c r="E43" s="14">
        <v>821</v>
      </c>
      <c r="F43" s="14">
        <v>502</v>
      </c>
      <c r="G43" s="14">
        <v>490</v>
      </c>
      <c r="H43" s="14">
        <v>1146</v>
      </c>
      <c r="I43" s="14">
        <v>782</v>
      </c>
      <c r="J43" s="14">
        <v>369</v>
      </c>
      <c r="K43" s="14">
        <v>342</v>
      </c>
      <c r="L43" s="14">
        <v>859</v>
      </c>
      <c r="M43" s="14">
        <v>509</v>
      </c>
      <c r="N43" s="14">
        <v>310</v>
      </c>
      <c r="O43" s="14">
        <v>293</v>
      </c>
      <c r="P43" s="14">
        <v>791</v>
      </c>
      <c r="Q43" s="14">
        <v>498</v>
      </c>
      <c r="R43" s="14">
        <v>332</v>
      </c>
      <c r="S43" s="14">
        <v>315</v>
      </c>
    </row>
    <row r="44" spans="1:19" ht="15" customHeight="1" x14ac:dyDescent="0.45">
      <c r="A44" s="9"/>
      <c r="B44" s="11" t="s">
        <v>44</v>
      </c>
      <c r="C44" s="11"/>
      <c r="D44" s="15">
        <v>822</v>
      </c>
      <c r="E44" s="15">
        <v>586</v>
      </c>
      <c r="F44" s="15">
        <v>164</v>
      </c>
      <c r="G44" s="15">
        <v>127</v>
      </c>
      <c r="H44" s="15">
        <v>1000</v>
      </c>
      <c r="I44" s="15">
        <v>727</v>
      </c>
      <c r="J44" s="15">
        <v>187</v>
      </c>
      <c r="K44" s="15">
        <v>159</v>
      </c>
      <c r="L44" s="15">
        <v>852</v>
      </c>
      <c r="M44" s="15">
        <v>615</v>
      </c>
      <c r="N44" s="15">
        <v>169</v>
      </c>
      <c r="O44" s="15">
        <v>136</v>
      </c>
      <c r="P44" s="15">
        <v>851</v>
      </c>
      <c r="Q44" s="15">
        <v>612</v>
      </c>
      <c r="R44" s="15">
        <v>168</v>
      </c>
      <c r="S44" s="15">
        <v>137</v>
      </c>
    </row>
    <row r="45" spans="1:19" ht="15" customHeight="1" x14ac:dyDescent="0.45">
      <c r="A45" s="9"/>
      <c r="B45" s="10" t="s">
        <v>7</v>
      </c>
      <c r="C45" s="10"/>
      <c r="D45" s="14">
        <v>24620</v>
      </c>
      <c r="E45" s="14">
        <v>17101</v>
      </c>
      <c r="F45" s="14">
        <v>10644</v>
      </c>
      <c r="G45" s="14">
        <v>10271</v>
      </c>
      <c r="H45" s="14">
        <v>26948</v>
      </c>
      <c r="I45" s="14">
        <v>19422</v>
      </c>
      <c r="J45" s="14">
        <v>10537</v>
      </c>
      <c r="K45" s="14">
        <v>10057</v>
      </c>
      <c r="L45" s="14">
        <v>23924</v>
      </c>
      <c r="M45" s="14">
        <v>16210</v>
      </c>
      <c r="N45" s="14">
        <v>10520</v>
      </c>
      <c r="O45" s="14">
        <v>10060</v>
      </c>
      <c r="P45" s="14">
        <v>22574</v>
      </c>
      <c r="Q45" s="14">
        <v>15907</v>
      </c>
      <c r="R45" s="14">
        <v>10609</v>
      </c>
      <c r="S45" s="14">
        <v>10160</v>
      </c>
    </row>
    <row r="46" spans="1:19" ht="15" customHeight="1" x14ac:dyDescent="0.45">
      <c r="A46" s="9"/>
      <c r="B46" s="11"/>
      <c r="C46" s="11"/>
      <c r="D46" s="15"/>
      <c r="E46" s="15"/>
      <c r="F46" s="15"/>
      <c r="G46" s="15"/>
      <c r="H46" s="15"/>
      <c r="I46" s="15"/>
      <c r="J46" s="15"/>
      <c r="K46" s="15"/>
      <c r="L46" s="15"/>
      <c r="M46" s="15"/>
      <c r="N46" s="15"/>
      <c r="O46" s="15"/>
      <c r="P46" s="15"/>
      <c r="Q46" s="15"/>
      <c r="R46" s="15"/>
      <c r="S46" s="15"/>
    </row>
    <row r="47" spans="1:19" ht="15" customHeight="1" x14ac:dyDescent="0.45">
      <c r="A47" s="9" t="s">
        <v>45</v>
      </c>
      <c r="B47" s="10" t="s">
        <v>6</v>
      </c>
      <c r="C47" s="10"/>
      <c r="D47" s="14">
        <v>41</v>
      </c>
      <c r="E47" s="14">
        <v>28</v>
      </c>
      <c r="F47" s="14">
        <v>22</v>
      </c>
      <c r="G47" s="14">
        <v>21</v>
      </c>
      <c r="H47" s="14">
        <v>59</v>
      </c>
      <c r="I47" s="14">
        <v>51</v>
      </c>
      <c r="J47" s="14">
        <v>26</v>
      </c>
      <c r="K47" s="14">
        <v>22</v>
      </c>
      <c r="L47" s="14">
        <v>58</v>
      </c>
      <c r="M47" s="14">
        <v>45</v>
      </c>
      <c r="N47" s="14">
        <v>32</v>
      </c>
      <c r="O47" s="14">
        <v>23</v>
      </c>
      <c r="P47" s="14">
        <v>53</v>
      </c>
      <c r="Q47" s="14">
        <v>38</v>
      </c>
      <c r="R47" s="14">
        <v>22</v>
      </c>
      <c r="S47" s="14">
        <v>20</v>
      </c>
    </row>
    <row r="48" spans="1:19" ht="15" customHeight="1" x14ac:dyDescent="0.45">
      <c r="A48" s="9"/>
      <c r="B48" s="11" t="s">
        <v>8</v>
      </c>
      <c r="C48" s="11"/>
      <c r="D48" s="15">
        <v>6088</v>
      </c>
      <c r="E48" s="15">
        <v>4622</v>
      </c>
      <c r="F48" s="15">
        <v>2716</v>
      </c>
      <c r="G48" s="15">
        <v>2641</v>
      </c>
      <c r="H48" s="15">
        <v>7584</v>
      </c>
      <c r="I48" s="15">
        <v>5838</v>
      </c>
      <c r="J48" s="15">
        <v>2996</v>
      </c>
      <c r="K48" s="15">
        <v>2894</v>
      </c>
      <c r="L48" s="15">
        <v>7139</v>
      </c>
      <c r="M48" s="15">
        <v>5217</v>
      </c>
      <c r="N48" s="15">
        <v>3294</v>
      </c>
      <c r="O48" s="15">
        <v>3186</v>
      </c>
      <c r="P48" s="15">
        <v>7085</v>
      </c>
      <c r="Q48" s="15">
        <v>5260</v>
      </c>
      <c r="R48" s="15">
        <v>3372</v>
      </c>
      <c r="S48" s="15">
        <v>3265</v>
      </c>
    </row>
    <row r="49" spans="1:19" ht="15" customHeight="1" x14ac:dyDescent="0.45">
      <c r="A49" s="9"/>
      <c r="B49" s="10"/>
      <c r="C49" s="10" t="s">
        <v>9</v>
      </c>
      <c r="D49" s="14">
        <v>133</v>
      </c>
      <c r="E49" s="14">
        <v>93</v>
      </c>
      <c r="F49" s="14">
        <v>52</v>
      </c>
      <c r="G49" s="14">
        <v>51</v>
      </c>
      <c r="H49" s="14">
        <v>178</v>
      </c>
      <c r="I49" s="14">
        <v>141</v>
      </c>
      <c r="J49" s="14">
        <v>49</v>
      </c>
      <c r="K49" s="14">
        <v>48</v>
      </c>
      <c r="L49" s="14">
        <v>150</v>
      </c>
      <c r="M49" s="14">
        <v>101</v>
      </c>
      <c r="N49" s="14">
        <v>58</v>
      </c>
      <c r="O49" s="14">
        <v>57</v>
      </c>
      <c r="P49" s="14">
        <v>183</v>
      </c>
      <c r="Q49" s="14">
        <v>143</v>
      </c>
      <c r="R49" s="14">
        <v>63</v>
      </c>
      <c r="S49" s="14">
        <v>62</v>
      </c>
    </row>
    <row r="50" spans="1:19" ht="15" customHeight="1" x14ac:dyDescent="0.45">
      <c r="A50" s="9"/>
      <c r="B50" s="11"/>
      <c r="C50" s="11" t="s">
        <v>10</v>
      </c>
      <c r="D50" s="15">
        <v>13</v>
      </c>
      <c r="E50" s="15">
        <v>11</v>
      </c>
      <c r="F50" s="15">
        <v>5</v>
      </c>
      <c r="G50" s="15">
        <v>5</v>
      </c>
      <c r="H50" s="15">
        <v>27</v>
      </c>
      <c r="I50" s="15">
        <v>19</v>
      </c>
      <c r="J50" s="15">
        <v>9</v>
      </c>
      <c r="K50" s="15">
        <v>9</v>
      </c>
      <c r="L50" s="15">
        <v>21</v>
      </c>
      <c r="M50" s="15">
        <v>14</v>
      </c>
      <c r="N50" s="15">
        <v>10</v>
      </c>
      <c r="O50" s="15">
        <v>10</v>
      </c>
      <c r="P50" s="15">
        <v>16</v>
      </c>
      <c r="Q50" s="15">
        <v>12</v>
      </c>
      <c r="R50" s="15">
        <v>3</v>
      </c>
      <c r="S50" s="15">
        <v>3</v>
      </c>
    </row>
    <row r="51" spans="1:19" ht="15" customHeight="1" x14ac:dyDescent="0.45">
      <c r="A51" s="9"/>
      <c r="B51" s="10"/>
      <c r="C51" s="10" t="s">
        <v>11</v>
      </c>
      <c r="D51" s="14">
        <v>921</v>
      </c>
      <c r="E51" s="14">
        <v>736</v>
      </c>
      <c r="F51" s="14">
        <v>547</v>
      </c>
      <c r="G51" s="14">
        <v>533</v>
      </c>
      <c r="H51" s="14">
        <v>1073</v>
      </c>
      <c r="I51" s="14">
        <v>841</v>
      </c>
      <c r="J51" s="14">
        <v>548</v>
      </c>
      <c r="K51" s="14">
        <v>522</v>
      </c>
      <c r="L51" s="14">
        <v>1038</v>
      </c>
      <c r="M51" s="14">
        <v>792</v>
      </c>
      <c r="N51" s="14">
        <v>620</v>
      </c>
      <c r="O51" s="14">
        <v>596</v>
      </c>
      <c r="P51" s="14">
        <v>942</v>
      </c>
      <c r="Q51" s="14">
        <v>722</v>
      </c>
      <c r="R51" s="14">
        <v>569</v>
      </c>
      <c r="S51" s="14">
        <v>557</v>
      </c>
    </row>
    <row r="52" spans="1:19" ht="15" customHeight="1" x14ac:dyDescent="0.45">
      <c r="A52" s="9"/>
      <c r="B52" s="11"/>
      <c r="C52" s="11" t="s">
        <v>12</v>
      </c>
      <c r="D52" s="15">
        <v>279</v>
      </c>
      <c r="E52" s="15">
        <v>196</v>
      </c>
      <c r="F52" s="15">
        <v>82</v>
      </c>
      <c r="G52" s="15">
        <v>78</v>
      </c>
      <c r="H52" s="15">
        <v>334</v>
      </c>
      <c r="I52" s="15">
        <v>244</v>
      </c>
      <c r="J52" s="15">
        <v>80</v>
      </c>
      <c r="K52" s="15">
        <v>77</v>
      </c>
      <c r="L52" s="15">
        <v>292</v>
      </c>
      <c r="M52" s="15">
        <v>204</v>
      </c>
      <c r="N52" s="15">
        <v>96</v>
      </c>
      <c r="O52" s="15">
        <v>96</v>
      </c>
      <c r="P52" s="15">
        <v>296</v>
      </c>
      <c r="Q52" s="15">
        <v>204</v>
      </c>
      <c r="R52" s="15">
        <v>88</v>
      </c>
      <c r="S52" s="15">
        <v>85</v>
      </c>
    </row>
    <row r="53" spans="1:19" ht="15" customHeight="1" x14ac:dyDescent="0.45">
      <c r="A53" s="9"/>
      <c r="B53" s="10"/>
      <c r="C53" s="10" t="s">
        <v>13</v>
      </c>
      <c r="D53" s="14">
        <v>2056</v>
      </c>
      <c r="E53" s="14">
        <v>1618</v>
      </c>
      <c r="F53" s="14">
        <v>952</v>
      </c>
      <c r="G53" s="14">
        <v>934</v>
      </c>
      <c r="H53" s="14">
        <v>2654</v>
      </c>
      <c r="I53" s="14">
        <v>2091</v>
      </c>
      <c r="J53" s="14">
        <v>1105</v>
      </c>
      <c r="K53" s="14">
        <v>1075</v>
      </c>
      <c r="L53" s="14">
        <v>2521</v>
      </c>
      <c r="M53" s="14">
        <v>1908</v>
      </c>
      <c r="N53" s="14">
        <v>1183</v>
      </c>
      <c r="O53" s="14">
        <v>1142</v>
      </c>
      <c r="P53" s="14">
        <v>2547</v>
      </c>
      <c r="Q53" s="14">
        <v>1950</v>
      </c>
      <c r="R53" s="14">
        <v>1269</v>
      </c>
      <c r="S53" s="14">
        <v>1228</v>
      </c>
    </row>
    <row r="54" spans="1:19" ht="15" customHeight="1" x14ac:dyDescent="0.45">
      <c r="A54" s="9"/>
      <c r="B54" s="11"/>
      <c r="C54" s="11" t="s">
        <v>14</v>
      </c>
      <c r="D54" s="15">
        <v>7</v>
      </c>
      <c r="E54" s="15">
        <v>3</v>
      </c>
      <c r="F54" s="15">
        <v>3</v>
      </c>
      <c r="G54" s="15">
        <v>3</v>
      </c>
      <c r="H54" s="15">
        <v>15</v>
      </c>
      <c r="I54" s="15">
        <v>13</v>
      </c>
      <c r="J54" s="15">
        <v>6</v>
      </c>
      <c r="K54" s="15">
        <v>6</v>
      </c>
      <c r="L54" s="15">
        <v>9</v>
      </c>
      <c r="M54" s="15">
        <v>7</v>
      </c>
      <c r="N54" s="15">
        <v>3</v>
      </c>
      <c r="O54" s="15">
        <v>3</v>
      </c>
      <c r="P54" s="15">
        <v>17</v>
      </c>
      <c r="Q54" s="15">
        <v>12</v>
      </c>
      <c r="R54" s="15">
        <v>13</v>
      </c>
      <c r="S54" s="15">
        <v>13</v>
      </c>
    </row>
    <row r="55" spans="1:19" ht="15" customHeight="1" x14ac:dyDescent="0.45">
      <c r="A55" s="9"/>
      <c r="B55" s="10"/>
      <c r="C55" s="10" t="s">
        <v>15</v>
      </c>
      <c r="D55" s="14">
        <v>55</v>
      </c>
      <c r="E55" s="14">
        <v>38</v>
      </c>
      <c r="F55" s="14">
        <v>24</v>
      </c>
      <c r="G55" s="14">
        <v>23</v>
      </c>
      <c r="H55" s="14">
        <v>59</v>
      </c>
      <c r="I55" s="14">
        <v>44</v>
      </c>
      <c r="J55" s="14">
        <v>32</v>
      </c>
      <c r="K55" s="14">
        <v>32</v>
      </c>
      <c r="L55" s="14">
        <v>45</v>
      </c>
      <c r="M55" s="14">
        <v>31</v>
      </c>
      <c r="N55" s="14">
        <v>18</v>
      </c>
      <c r="O55" s="14">
        <v>18</v>
      </c>
      <c r="P55" s="14">
        <v>46</v>
      </c>
      <c r="Q55" s="14">
        <v>34</v>
      </c>
      <c r="R55" s="14">
        <v>25</v>
      </c>
      <c r="S55" s="14">
        <v>25</v>
      </c>
    </row>
    <row r="56" spans="1:19" ht="15" customHeight="1" x14ac:dyDescent="0.45">
      <c r="A56" s="9"/>
      <c r="B56" s="11"/>
      <c r="C56" s="11" t="s">
        <v>16</v>
      </c>
      <c r="D56" s="15">
        <v>541</v>
      </c>
      <c r="E56" s="15">
        <v>383</v>
      </c>
      <c r="F56" s="15">
        <v>245</v>
      </c>
      <c r="G56" s="15">
        <v>232</v>
      </c>
      <c r="H56" s="15">
        <v>675</v>
      </c>
      <c r="I56" s="15">
        <v>486</v>
      </c>
      <c r="J56" s="15">
        <v>252</v>
      </c>
      <c r="K56" s="15">
        <v>236</v>
      </c>
      <c r="L56" s="15">
        <v>634</v>
      </c>
      <c r="M56" s="15">
        <v>436</v>
      </c>
      <c r="N56" s="15">
        <v>314</v>
      </c>
      <c r="O56" s="15">
        <v>307</v>
      </c>
      <c r="P56" s="15">
        <v>634</v>
      </c>
      <c r="Q56" s="15">
        <v>429</v>
      </c>
      <c r="R56" s="15">
        <v>331</v>
      </c>
      <c r="S56" s="15">
        <v>311</v>
      </c>
    </row>
    <row r="57" spans="1:19" ht="15" customHeight="1" x14ac:dyDescent="0.45">
      <c r="A57" s="9"/>
      <c r="B57" s="10"/>
      <c r="C57" s="10" t="s">
        <v>17</v>
      </c>
      <c r="D57" s="14">
        <v>5</v>
      </c>
      <c r="E57" s="14">
        <v>2</v>
      </c>
      <c r="F57" s="14">
        <v>2</v>
      </c>
      <c r="G57" s="14">
        <v>2</v>
      </c>
      <c r="H57" s="14">
        <v>9</v>
      </c>
      <c r="I57" s="14">
        <v>5</v>
      </c>
      <c r="J57" s="14">
        <v>2</v>
      </c>
      <c r="K57" s="14">
        <v>2</v>
      </c>
      <c r="L57" s="14">
        <v>7</v>
      </c>
      <c r="M57" s="14">
        <v>5</v>
      </c>
      <c r="N57" s="14">
        <v>1</v>
      </c>
      <c r="O57" s="14">
        <v>1</v>
      </c>
      <c r="P57" s="14">
        <v>4</v>
      </c>
      <c r="Q57" s="14">
        <v>0</v>
      </c>
      <c r="R57" s="14">
        <v>1</v>
      </c>
      <c r="S57" s="14">
        <v>1</v>
      </c>
    </row>
    <row r="58" spans="1:19" ht="15" customHeight="1" x14ac:dyDescent="0.45">
      <c r="A58" s="9"/>
      <c r="B58" s="11"/>
      <c r="C58" s="11" t="s">
        <v>18</v>
      </c>
      <c r="D58" s="15">
        <v>414</v>
      </c>
      <c r="E58" s="15">
        <v>318</v>
      </c>
      <c r="F58" s="15">
        <v>139</v>
      </c>
      <c r="G58" s="15">
        <v>136</v>
      </c>
      <c r="H58" s="15">
        <v>531</v>
      </c>
      <c r="I58" s="15">
        <v>414</v>
      </c>
      <c r="J58" s="15">
        <v>157</v>
      </c>
      <c r="K58" s="15">
        <v>152</v>
      </c>
      <c r="L58" s="15">
        <v>506</v>
      </c>
      <c r="M58" s="15">
        <v>368</v>
      </c>
      <c r="N58" s="15">
        <v>171</v>
      </c>
      <c r="O58" s="15">
        <v>165</v>
      </c>
      <c r="P58" s="15">
        <v>497</v>
      </c>
      <c r="Q58" s="15">
        <v>363</v>
      </c>
      <c r="R58" s="15">
        <v>186</v>
      </c>
      <c r="S58" s="15">
        <v>177</v>
      </c>
    </row>
    <row r="59" spans="1:19" ht="15" customHeight="1" x14ac:dyDescent="0.45">
      <c r="A59" s="9"/>
      <c r="B59" s="10"/>
      <c r="C59" s="10" t="s">
        <v>19</v>
      </c>
      <c r="D59" s="14">
        <v>197</v>
      </c>
      <c r="E59" s="14">
        <v>138</v>
      </c>
      <c r="F59" s="14">
        <v>103</v>
      </c>
      <c r="G59" s="14">
        <v>100</v>
      </c>
      <c r="H59" s="14">
        <v>182</v>
      </c>
      <c r="I59" s="14">
        <v>132</v>
      </c>
      <c r="J59" s="14">
        <v>77</v>
      </c>
      <c r="K59" s="14">
        <v>75</v>
      </c>
      <c r="L59" s="14">
        <v>167</v>
      </c>
      <c r="M59" s="14">
        <v>113</v>
      </c>
      <c r="N59" s="14">
        <v>85</v>
      </c>
      <c r="O59" s="14">
        <v>84</v>
      </c>
      <c r="P59" s="14">
        <v>152</v>
      </c>
      <c r="Q59" s="14">
        <v>105</v>
      </c>
      <c r="R59" s="14">
        <v>70</v>
      </c>
      <c r="S59" s="14">
        <v>68</v>
      </c>
    </row>
    <row r="60" spans="1:19" ht="15" customHeight="1" x14ac:dyDescent="0.45">
      <c r="A60" s="9"/>
      <c r="B60" s="11"/>
      <c r="C60" s="11" t="s">
        <v>20</v>
      </c>
      <c r="D60" s="15">
        <v>454</v>
      </c>
      <c r="E60" s="15">
        <v>327</v>
      </c>
      <c r="F60" s="15">
        <v>177</v>
      </c>
      <c r="G60" s="15">
        <v>173</v>
      </c>
      <c r="H60" s="15">
        <v>622</v>
      </c>
      <c r="I60" s="15">
        <v>483</v>
      </c>
      <c r="J60" s="15">
        <v>236</v>
      </c>
      <c r="K60" s="15">
        <v>231</v>
      </c>
      <c r="L60" s="15">
        <v>527</v>
      </c>
      <c r="M60" s="15">
        <v>393</v>
      </c>
      <c r="N60" s="15">
        <v>218</v>
      </c>
      <c r="O60" s="15">
        <v>212</v>
      </c>
      <c r="P60" s="15">
        <v>519</v>
      </c>
      <c r="Q60" s="15">
        <v>365</v>
      </c>
      <c r="R60" s="15">
        <v>217</v>
      </c>
      <c r="S60" s="15">
        <v>212</v>
      </c>
    </row>
    <row r="61" spans="1:19" ht="15" customHeight="1" x14ac:dyDescent="0.45">
      <c r="A61" s="9"/>
      <c r="B61" s="10"/>
      <c r="C61" s="10" t="s">
        <v>21</v>
      </c>
      <c r="D61" s="14">
        <v>254</v>
      </c>
      <c r="E61" s="14">
        <v>194</v>
      </c>
      <c r="F61" s="14">
        <v>75</v>
      </c>
      <c r="G61" s="14">
        <v>74</v>
      </c>
      <c r="H61" s="14">
        <v>318</v>
      </c>
      <c r="I61" s="14">
        <v>225</v>
      </c>
      <c r="J61" s="14">
        <v>100</v>
      </c>
      <c r="K61" s="14">
        <v>97</v>
      </c>
      <c r="L61" s="14">
        <v>290</v>
      </c>
      <c r="M61" s="14">
        <v>201</v>
      </c>
      <c r="N61" s="14">
        <v>98</v>
      </c>
      <c r="O61" s="14">
        <v>95</v>
      </c>
      <c r="P61" s="14">
        <v>304</v>
      </c>
      <c r="Q61" s="14">
        <v>218</v>
      </c>
      <c r="R61" s="14">
        <v>106</v>
      </c>
      <c r="S61" s="14">
        <v>105</v>
      </c>
    </row>
    <row r="62" spans="1:19" ht="15" customHeight="1" x14ac:dyDescent="0.45">
      <c r="A62" s="9"/>
      <c r="B62" s="11"/>
      <c r="C62" s="11" t="s">
        <v>22</v>
      </c>
      <c r="D62" s="15">
        <v>386</v>
      </c>
      <c r="E62" s="15">
        <v>286</v>
      </c>
      <c r="F62" s="15">
        <v>167</v>
      </c>
      <c r="G62" s="15">
        <v>163</v>
      </c>
      <c r="H62" s="15">
        <v>446</v>
      </c>
      <c r="I62" s="15">
        <v>346</v>
      </c>
      <c r="J62" s="15">
        <v>175</v>
      </c>
      <c r="K62" s="15">
        <v>168</v>
      </c>
      <c r="L62" s="15">
        <v>462</v>
      </c>
      <c r="M62" s="15">
        <v>318</v>
      </c>
      <c r="N62" s="15">
        <v>210</v>
      </c>
      <c r="O62" s="15">
        <v>199</v>
      </c>
      <c r="P62" s="15">
        <v>424</v>
      </c>
      <c r="Q62" s="15">
        <v>301</v>
      </c>
      <c r="R62" s="15">
        <v>208</v>
      </c>
      <c r="S62" s="15">
        <v>200</v>
      </c>
    </row>
    <row r="63" spans="1:19" ht="15" customHeight="1" x14ac:dyDescent="0.45">
      <c r="A63" s="9"/>
      <c r="B63" s="10" t="s">
        <v>23</v>
      </c>
      <c r="C63" s="10"/>
      <c r="D63" s="14">
        <v>2906</v>
      </c>
      <c r="E63" s="14">
        <v>1976</v>
      </c>
      <c r="F63" s="14">
        <v>1128</v>
      </c>
      <c r="G63" s="14">
        <v>1102</v>
      </c>
      <c r="H63" s="14">
        <v>4272</v>
      </c>
      <c r="I63" s="14">
        <v>3037</v>
      </c>
      <c r="J63" s="14">
        <v>1360</v>
      </c>
      <c r="K63" s="14">
        <v>1311</v>
      </c>
      <c r="L63" s="14">
        <v>3407</v>
      </c>
      <c r="M63" s="14">
        <v>2207</v>
      </c>
      <c r="N63" s="14">
        <v>1229</v>
      </c>
      <c r="O63" s="14">
        <v>1184</v>
      </c>
      <c r="P63" s="14">
        <v>3230</v>
      </c>
      <c r="Q63" s="14">
        <v>2107</v>
      </c>
      <c r="R63" s="14">
        <v>1229</v>
      </c>
      <c r="S63" s="14">
        <v>1180</v>
      </c>
    </row>
    <row r="64" spans="1:19" ht="15" customHeight="1" x14ac:dyDescent="0.45">
      <c r="A64" s="9"/>
      <c r="B64" s="11"/>
      <c r="C64" s="11" t="s">
        <v>24</v>
      </c>
      <c r="D64" s="15">
        <v>481</v>
      </c>
      <c r="E64" s="15">
        <v>332</v>
      </c>
      <c r="F64" s="15">
        <v>189</v>
      </c>
      <c r="G64" s="15">
        <v>186</v>
      </c>
      <c r="H64" s="15">
        <v>720</v>
      </c>
      <c r="I64" s="15">
        <v>526</v>
      </c>
      <c r="J64" s="15">
        <v>243</v>
      </c>
      <c r="K64" s="15">
        <v>238</v>
      </c>
      <c r="L64" s="15">
        <v>538</v>
      </c>
      <c r="M64" s="15">
        <v>343</v>
      </c>
      <c r="N64" s="15">
        <v>200</v>
      </c>
      <c r="O64" s="15">
        <v>193</v>
      </c>
      <c r="P64" s="15">
        <v>509</v>
      </c>
      <c r="Q64" s="15">
        <v>336</v>
      </c>
      <c r="R64" s="15">
        <v>220</v>
      </c>
      <c r="S64" s="15">
        <v>214</v>
      </c>
    </row>
    <row r="65" spans="1:19" ht="15" customHeight="1" x14ac:dyDescent="0.45">
      <c r="A65" s="9"/>
      <c r="B65" s="10"/>
      <c r="C65" s="10" t="s">
        <v>25</v>
      </c>
      <c r="D65" s="14">
        <v>1328</v>
      </c>
      <c r="E65" s="14">
        <v>900</v>
      </c>
      <c r="F65" s="14">
        <v>506</v>
      </c>
      <c r="G65" s="14">
        <v>492</v>
      </c>
      <c r="H65" s="14">
        <v>1947</v>
      </c>
      <c r="I65" s="14">
        <v>1335</v>
      </c>
      <c r="J65" s="14">
        <v>626</v>
      </c>
      <c r="K65" s="14">
        <v>601</v>
      </c>
      <c r="L65" s="14">
        <v>1649</v>
      </c>
      <c r="M65" s="14">
        <v>1058</v>
      </c>
      <c r="N65" s="14">
        <v>564</v>
      </c>
      <c r="O65" s="14">
        <v>545</v>
      </c>
      <c r="P65" s="14">
        <v>1515</v>
      </c>
      <c r="Q65" s="14">
        <v>975</v>
      </c>
      <c r="R65" s="14">
        <v>547</v>
      </c>
      <c r="S65" s="14">
        <v>527</v>
      </c>
    </row>
    <row r="66" spans="1:19" ht="15" customHeight="1" x14ac:dyDescent="0.45">
      <c r="A66" s="9"/>
      <c r="B66" s="11"/>
      <c r="C66" s="11" t="s">
        <v>26</v>
      </c>
      <c r="D66" s="15">
        <v>269</v>
      </c>
      <c r="E66" s="15">
        <v>186</v>
      </c>
      <c r="F66" s="15">
        <v>96</v>
      </c>
      <c r="G66" s="15">
        <v>96</v>
      </c>
      <c r="H66" s="15">
        <v>440</v>
      </c>
      <c r="I66" s="15">
        <v>321</v>
      </c>
      <c r="J66" s="15">
        <v>132</v>
      </c>
      <c r="K66" s="15">
        <v>130</v>
      </c>
      <c r="L66" s="15">
        <v>315</v>
      </c>
      <c r="M66" s="15">
        <v>215</v>
      </c>
      <c r="N66" s="15">
        <v>109</v>
      </c>
      <c r="O66" s="15">
        <v>104</v>
      </c>
      <c r="P66" s="15">
        <v>309</v>
      </c>
      <c r="Q66" s="15">
        <v>198</v>
      </c>
      <c r="R66" s="15">
        <v>99</v>
      </c>
      <c r="S66" s="15">
        <v>93</v>
      </c>
    </row>
    <row r="67" spans="1:19" ht="15" customHeight="1" x14ac:dyDescent="0.45">
      <c r="A67" s="9"/>
      <c r="B67" s="10"/>
      <c r="C67" s="10" t="s">
        <v>27</v>
      </c>
      <c r="D67" s="14">
        <v>72</v>
      </c>
      <c r="E67" s="14">
        <v>46</v>
      </c>
      <c r="F67" s="14">
        <v>18</v>
      </c>
      <c r="G67" s="14">
        <v>17</v>
      </c>
      <c r="H67" s="14">
        <v>84</v>
      </c>
      <c r="I67" s="14">
        <v>61</v>
      </c>
      <c r="J67" s="14">
        <v>29</v>
      </c>
      <c r="K67" s="14">
        <v>28</v>
      </c>
      <c r="L67" s="14">
        <v>68</v>
      </c>
      <c r="M67" s="14">
        <v>44</v>
      </c>
      <c r="N67" s="14">
        <v>20</v>
      </c>
      <c r="O67" s="14">
        <v>20</v>
      </c>
      <c r="P67" s="14">
        <v>51</v>
      </c>
      <c r="Q67" s="14">
        <v>33</v>
      </c>
      <c r="R67" s="14">
        <v>14</v>
      </c>
      <c r="S67" s="14">
        <v>13</v>
      </c>
    </row>
    <row r="68" spans="1:19" ht="15" customHeight="1" x14ac:dyDescent="0.45">
      <c r="A68" s="9"/>
      <c r="B68" s="11"/>
      <c r="C68" s="11" t="s">
        <v>28</v>
      </c>
      <c r="D68" s="15">
        <v>451</v>
      </c>
      <c r="E68" s="15">
        <v>303</v>
      </c>
      <c r="F68" s="15">
        <v>216</v>
      </c>
      <c r="G68" s="15">
        <v>210</v>
      </c>
      <c r="H68" s="15">
        <v>647</v>
      </c>
      <c r="I68" s="15">
        <v>482</v>
      </c>
      <c r="J68" s="15">
        <v>226</v>
      </c>
      <c r="K68" s="15">
        <v>216</v>
      </c>
      <c r="L68" s="15">
        <v>527</v>
      </c>
      <c r="M68" s="15">
        <v>354</v>
      </c>
      <c r="N68" s="15">
        <v>227</v>
      </c>
      <c r="O68" s="15">
        <v>217</v>
      </c>
      <c r="P68" s="15">
        <v>553</v>
      </c>
      <c r="Q68" s="15">
        <v>358</v>
      </c>
      <c r="R68" s="15">
        <v>233</v>
      </c>
      <c r="S68" s="15">
        <v>222</v>
      </c>
    </row>
    <row r="69" spans="1:19" ht="15" customHeight="1" x14ac:dyDescent="0.45">
      <c r="A69" s="9"/>
      <c r="B69" s="10" t="s">
        <v>29</v>
      </c>
      <c r="C69" s="10"/>
      <c r="D69" s="14">
        <v>1770</v>
      </c>
      <c r="E69" s="14">
        <v>1359</v>
      </c>
      <c r="F69" s="14">
        <v>781</v>
      </c>
      <c r="G69" s="14">
        <v>754</v>
      </c>
      <c r="H69" s="14">
        <v>2319</v>
      </c>
      <c r="I69" s="14">
        <v>1867</v>
      </c>
      <c r="J69" s="14">
        <v>883</v>
      </c>
      <c r="K69" s="14">
        <v>846</v>
      </c>
      <c r="L69" s="14">
        <v>1846</v>
      </c>
      <c r="M69" s="14">
        <v>1366</v>
      </c>
      <c r="N69" s="14">
        <v>808</v>
      </c>
      <c r="O69" s="14">
        <v>760</v>
      </c>
      <c r="P69" s="14">
        <v>1806</v>
      </c>
      <c r="Q69" s="14">
        <v>1378</v>
      </c>
      <c r="R69" s="14">
        <v>815</v>
      </c>
      <c r="S69" s="14">
        <v>776</v>
      </c>
    </row>
    <row r="70" spans="1:19" ht="15" customHeight="1" x14ac:dyDescent="0.45">
      <c r="A70" s="9"/>
      <c r="B70" s="11"/>
      <c r="C70" s="11" t="s">
        <v>30</v>
      </c>
      <c r="D70" s="15">
        <v>12</v>
      </c>
      <c r="E70" s="15">
        <v>9</v>
      </c>
      <c r="F70" s="15">
        <v>5</v>
      </c>
      <c r="G70" s="15">
        <v>5</v>
      </c>
      <c r="H70" s="15">
        <v>14</v>
      </c>
      <c r="I70" s="15">
        <v>11</v>
      </c>
      <c r="J70" s="15">
        <v>9</v>
      </c>
      <c r="K70" s="15">
        <v>7</v>
      </c>
      <c r="L70" s="15">
        <v>14</v>
      </c>
      <c r="M70" s="15">
        <v>9</v>
      </c>
      <c r="N70" s="15">
        <v>9</v>
      </c>
      <c r="O70" s="15">
        <v>9</v>
      </c>
      <c r="P70" s="15">
        <v>15</v>
      </c>
      <c r="Q70" s="15">
        <v>14</v>
      </c>
      <c r="R70" s="15">
        <v>10</v>
      </c>
      <c r="S70" s="15">
        <v>10</v>
      </c>
    </row>
    <row r="71" spans="1:19" ht="15" customHeight="1" x14ac:dyDescent="0.45">
      <c r="A71" s="9"/>
      <c r="B71" s="10"/>
      <c r="C71" s="10" t="s">
        <v>31</v>
      </c>
      <c r="D71" s="14">
        <v>103</v>
      </c>
      <c r="E71" s="14">
        <v>78</v>
      </c>
      <c r="F71" s="14">
        <v>43</v>
      </c>
      <c r="G71" s="14">
        <v>41</v>
      </c>
      <c r="H71" s="14">
        <v>125</v>
      </c>
      <c r="I71" s="14">
        <v>99</v>
      </c>
      <c r="J71" s="14">
        <v>51</v>
      </c>
      <c r="K71" s="14">
        <v>48</v>
      </c>
      <c r="L71" s="14">
        <v>94</v>
      </c>
      <c r="M71" s="14">
        <v>73</v>
      </c>
      <c r="N71" s="14">
        <v>43</v>
      </c>
      <c r="O71" s="14">
        <v>40</v>
      </c>
      <c r="P71" s="14">
        <v>90</v>
      </c>
      <c r="Q71" s="14">
        <v>63</v>
      </c>
      <c r="R71" s="14">
        <v>41</v>
      </c>
      <c r="S71" s="14">
        <v>40</v>
      </c>
    </row>
    <row r="72" spans="1:19" ht="15" customHeight="1" x14ac:dyDescent="0.45">
      <c r="A72" s="9"/>
      <c r="B72" s="11"/>
      <c r="C72" s="11" t="s">
        <v>32</v>
      </c>
      <c r="D72" s="15">
        <v>123</v>
      </c>
      <c r="E72" s="15">
        <v>96</v>
      </c>
      <c r="F72" s="15">
        <v>54</v>
      </c>
      <c r="G72" s="15">
        <v>53</v>
      </c>
      <c r="H72" s="15">
        <v>174</v>
      </c>
      <c r="I72" s="15">
        <v>145</v>
      </c>
      <c r="J72" s="15">
        <v>73</v>
      </c>
      <c r="K72" s="15">
        <v>70</v>
      </c>
      <c r="L72" s="15">
        <v>123</v>
      </c>
      <c r="M72" s="15">
        <v>94</v>
      </c>
      <c r="N72" s="15">
        <v>56</v>
      </c>
      <c r="O72" s="15">
        <v>50</v>
      </c>
      <c r="P72" s="15">
        <v>147</v>
      </c>
      <c r="Q72" s="15">
        <v>119</v>
      </c>
      <c r="R72" s="15">
        <v>65</v>
      </c>
      <c r="S72" s="15">
        <v>60</v>
      </c>
    </row>
    <row r="73" spans="1:19" ht="15" customHeight="1" x14ac:dyDescent="0.45">
      <c r="A73" s="9"/>
      <c r="B73" s="10"/>
      <c r="C73" s="10" t="s">
        <v>33</v>
      </c>
      <c r="D73" s="14">
        <v>55</v>
      </c>
      <c r="E73" s="14">
        <v>41</v>
      </c>
      <c r="F73" s="14">
        <v>22</v>
      </c>
      <c r="G73" s="14">
        <v>20</v>
      </c>
      <c r="H73" s="14">
        <v>67</v>
      </c>
      <c r="I73" s="14">
        <v>53</v>
      </c>
      <c r="J73" s="14">
        <v>21</v>
      </c>
      <c r="K73" s="14">
        <v>21</v>
      </c>
      <c r="L73" s="14">
        <v>41</v>
      </c>
      <c r="M73" s="14">
        <v>29</v>
      </c>
      <c r="N73" s="14">
        <v>8</v>
      </c>
      <c r="O73" s="14">
        <v>7</v>
      </c>
      <c r="P73" s="14">
        <v>45</v>
      </c>
      <c r="Q73" s="14">
        <v>33</v>
      </c>
      <c r="R73" s="14">
        <v>16</v>
      </c>
      <c r="S73" s="14">
        <v>16</v>
      </c>
    </row>
    <row r="74" spans="1:19" ht="15" customHeight="1" x14ac:dyDescent="0.45">
      <c r="A74" s="9"/>
      <c r="B74" s="11"/>
      <c r="C74" s="11" t="s">
        <v>34</v>
      </c>
      <c r="D74" s="15">
        <v>498</v>
      </c>
      <c r="E74" s="15">
        <v>365</v>
      </c>
      <c r="F74" s="15">
        <v>216</v>
      </c>
      <c r="G74" s="15">
        <v>206</v>
      </c>
      <c r="H74" s="15">
        <v>644</v>
      </c>
      <c r="I74" s="15">
        <v>506</v>
      </c>
      <c r="J74" s="15">
        <v>242</v>
      </c>
      <c r="K74" s="15">
        <v>230</v>
      </c>
      <c r="L74" s="15">
        <v>544</v>
      </c>
      <c r="M74" s="15">
        <v>399</v>
      </c>
      <c r="N74" s="15">
        <v>226</v>
      </c>
      <c r="O74" s="15">
        <v>212</v>
      </c>
      <c r="P74" s="15">
        <v>516</v>
      </c>
      <c r="Q74" s="15">
        <v>383</v>
      </c>
      <c r="R74" s="15">
        <v>240</v>
      </c>
      <c r="S74" s="15">
        <v>226</v>
      </c>
    </row>
    <row r="75" spans="1:19" ht="15" customHeight="1" x14ac:dyDescent="0.45">
      <c r="A75" s="9"/>
      <c r="B75" s="10"/>
      <c r="C75" s="10" t="s">
        <v>35</v>
      </c>
      <c r="D75" s="14">
        <v>50</v>
      </c>
      <c r="E75" s="14">
        <v>38</v>
      </c>
      <c r="F75" s="14">
        <v>20</v>
      </c>
      <c r="G75" s="14">
        <v>16</v>
      </c>
      <c r="H75" s="14">
        <v>71</v>
      </c>
      <c r="I75" s="14">
        <v>53</v>
      </c>
      <c r="J75" s="14">
        <v>23</v>
      </c>
      <c r="K75" s="14">
        <v>20</v>
      </c>
      <c r="L75" s="14">
        <v>57</v>
      </c>
      <c r="M75" s="14">
        <v>33</v>
      </c>
      <c r="N75" s="14">
        <v>28</v>
      </c>
      <c r="O75" s="14">
        <v>25</v>
      </c>
      <c r="P75" s="14">
        <v>45</v>
      </c>
      <c r="Q75" s="14">
        <v>30</v>
      </c>
      <c r="R75" s="14">
        <v>15</v>
      </c>
      <c r="S75" s="14">
        <v>13</v>
      </c>
    </row>
    <row r="76" spans="1:19" ht="15" customHeight="1" x14ac:dyDescent="0.45">
      <c r="A76" s="9"/>
      <c r="B76" s="11"/>
      <c r="C76" s="11" t="s">
        <v>36</v>
      </c>
      <c r="D76" s="15">
        <v>377</v>
      </c>
      <c r="E76" s="15">
        <v>313</v>
      </c>
      <c r="F76" s="15">
        <v>197</v>
      </c>
      <c r="G76" s="15">
        <v>194</v>
      </c>
      <c r="H76" s="15">
        <v>464</v>
      </c>
      <c r="I76" s="15">
        <v>407</v>
      </c>
      <c r="J76" s="15">
        <v>223</v>
      </c>
      <c r="K76" s="15">
        <v>220</v>
      </c>
      <c r="L76" s="15">
        <v>389</v>
      </c>
      <c r="M76" s="15">
        <v>308</v>
      </c>
      <c r="N76" s="15">
        <v>213</v>
      </c>
      <c r="O76" s="15">
        <v>206</v>
      </c>
      <c r="P76" s="15">
        <v>370</v>
      </c>
      <c r="Q76" s="15">
        <v>314</v>
      </c>
      <c r="R76" s="15">
        <v>193</v>
      </c>
      <c r="S76" s="15">
        <v>191</v>
      </c>
    </row>
    <row r="77" spans="1:19" ht="15" customHeight="1" x14ac:dyDescent="0.45">
      <c r="A77" s="9"/>
      <c r="B77" s="10"/>
      <c r="C77" s="10" t="s">
        <v>37</v>
      </c>
      <c r="D77" s="14">
        <v>268</v>
      </c>
      <c r="E77" s="14">
        <v>203</v>
      </c>
      <c r="F77" s="14">
        <v>108</v>
      </c>
      <c r="G77" s="14">
        <v>108</v>
      </c>
      <c r="H77" s="14">
        <v>374</v>
      </c>
      <c r="I77" s="14">
        <v>288</v>
      </c>
      <c r="J77" s="14">
        <v>132</v>
      </c>
      <c r="K77" s="14">
        <v>127</v>
      </c>
      <c r="L77" s="14">
        <v>274</v>
      </c>
      <c r="M77" s="14">
        <v>189</v>
      </c>
      <c r="N77" s="14">
        <v>113</v>
      </c>
      <c r="O77" s="14">
        <v>104</v>
      </c>
      <c r="P77" s="14">
        <v>257</v>
      </c>
      <c r="Q77" s="14">
        <v>191</v>
      </c>
      <c r="R77" s="14">
        <v>114</v>
      </c>
      <c r="S77" s="14">
        <v>110</v>
      </c>
    </row>
    <row r="78" spans="1:19" ht="15" customHeight="1" x14ac:dyDescent="0.45">
      <c r="A78" s="9"/>
      <c r="B78" s="11"/>
      <c r="C78" s="11" t="s">
        <v>38</v>
      </c>
      <c r="D78" s="15">
        <v>182</v>
      </c>
      <c r="E78" s="15">
        <v>140</v>
      </c>
      <c r="F78" s="15">
        <v>85</v>
      </c>
      <c r="G78" s="15">
        <v>81</v>
      </c>
      <c r="H78" s="15">
        <v>240</v>
      </c>
      <c r="I78" s="15">
        <v>190</v>
      </c>
      <c r="J78" s="15">
        <v>71</v>
      </c>
      <c r="K78" s="15">
        <v>67</v>
      </c>
      <c r="L78" s="15">
        <v>211</v>
      </c>
      <c r="M78" s="15">
        <v>156</v>
      </c>
      <c r="N78" s="15">
        <v>82</v>
      </c>
      <c r="O78" s="15">
        <v>77</v>
      </c>
      <c r="P78" s="15">
        <v>200</v>
      </c>
      <c r="Q78" s="15">
        <v>142</v>
      </c>
      <c r="R78" s="15">
        <v>82</v>
      </c>
      <c r="S78" s="15">
        <v>75</v>
      </c>
    </row>
    <row r="79" spans="1:19" ht="15" customHeight="1" x14ac:dyDescent="0.45">
      <c r="A79" s="9"/>
      <c r="B79" s="10" t="s">
        <v>39</v>
      </c>
      <c r="C79" s="10"/>
      <c r="D79" s="14">
        <v>19</v>
      </c>
      <c r="E79" s="14">
        <v>11</v>
      </c>
      <c r="F79" s="14">
        <v>5</v>
      </c>
      <c r="G79" s="14">
        <v>5</v>
      </c>
      <c r="H79" s="14">
        <v>16</v>
      </c>
      <c r="I79" s="14">
        <v>10</v>
      </c>
      <c r="J79" s="14">
        <v>4</v>
      </c>
      <c r="K79" s="14">
        <v>4</v>
      </c>
      <c r="L79" s="14">
        <v>33</v>
      </c>
      <c r="M79" s="14">
        <v>21</v>
      </c>
      <c r="N79" s="14">
        <v>13</v>
      </c>
      <c r="O79" s="14">
        <v>12</v>
      </c>
      <c r="P79" s="14">
        <v>33</v>
      </c>
      <c r="Q79" s="14">
        <v>26</v>
      </c>
      <c r="R79" s="14">
        <v>10</v>
      </c>
      <c r="S79" s="14">
        <v>10</v>
      </c>
    </row>
    <row r="80" spans="1:19" ht="15" customHeight="1" x14ac:dyDescent="0.45">
      <c r="A80" s="9"/>
      <c r="B80" s="11" t="s">
        <v>40</v>
      </c>
      <c r="C80" s="11"/>
      <c r="D80" s="15">
        <v>11639</v>
      </c>
      <c r="E80" s="15">
        <v>9002</v>
      </c>
      <c r="F80" s="15">
        <v>5430</v>
      </c>
      <c r="G80" s="15">
        <v>5179</v>
      </c>
      <c r="H80" s="15">
        <v>13882</v>
      </c>
      <c r="I80" s="15">
        <v>10861</v>
      </c>
      <c r="J80" s="15">
        <v>5434</v>
      </c>
      <c r="K80" s="15">
        <v>5189</v>
      </c>
      <c r="L80" s="15">
        <v>12462</v>
      </c>
      <c r="M80" s="15">
        <v>9143</v>
      </c>
      <c r="N80" s="15">
        <v>5509</v>
      </c>
      <c r="O80" s="15">
        <v>5224</v>
      </c>
      <c r="P80" s="15">
        <v>11542</v>
      </c>
      <c r="Q80" s="15">
        <v>8536</v>
      </c>
      <c r="R80" s="15">
        <v>5471</v>
      </c>
      <c r="S80" s="15">
        <v>5213</v>
      </c>
    </row>
    <row r="81" spans="1:19" ht="15" customHeight="1" x14ac:dyDescent="0.45">
      <c r="A81" s="9"/>
      <c r="B81" s="10" t="s">
        <v>41</v>
      </c>
      <c r="C81" s="10"/>
      <c r="D81" s="14">
        <v>608</v>
      </c>
      <c r="E81" s="14">
        <v>433</v>
      </c>
      <c r="F81" s="14">
        <v>224</v>
      </c>
      <c r="G81" s="14">
        <v>222</v>
      </c>
      <c r="H81" s="14">
        <v>821</v>
      </c>
      <c r="I81" s="14">
        <v>652</v>
      </c>
      <c r="J81" s="14">
        <v>251</v>
      </c>
      <c r="K81" s="14">
        <v>245</v>
      </c>
      <c r="L81" s="14">
        <v>704</v>
      </c>
      <c r="M81" s="14">
        <v>460</v>
      </c>
      <c r="N81" s="14">
        <v>250</v>
      </c>
      <c r="O81" s="14">
        <v>240</v>
      </c>
      <c r="P81" s="14">
        <v>656</v>
      </c>
      <c r="Q81" s="14">
        <v>452</v>
      </c>
      <c r="R81" s="14">
        <v>240</v>
      </c>
      <c r="S81" s="14">
        <v>231</v>
      </c>
    </row>
    <row r="82" spans="1:19" ht="15" customHeight="1" x14ac:dyDescent="0.45">
      <c r="A82" s="9"/>
      <c r="B82" s="11" t="s">
        <v>42</v>
      </c>
      <c r="C82" s="11"/>
      <c r="D82" s="15">
        <v>2884</v>
      </c>
      <c r="E82" s="15">
        <v>2171</v>
      </c>
      <c r="F82" s="15">
        <v>1309</v>
      </c>
      <c r="G82" s="15">
        <v>1256</v>
      </c>
      <c r="H82" s="15">
        <v>3896</v>
      </c>
      <c r="I82" s="15">
        <v>3007</v>
      </c>
      <c r="J82" s="15">
        <v>1538</v>
      </c>
      <c r="K82" s="15">
        <v>1461</v>
      </c>
      <c r="L82" s="15">
        <v>3537</v>
      </c>
      <c r="M82" s="15">
        <v>2577</v>
      </c>
      <c r="N82" s="15">
        <v>1556</v>
      </c>
      <c r="O82" s="15">
        <v>1480</v>
      </c>
      <c r="P82" s="15">
        <v>3455</v>
      </c>
      <c r="Q82" s="15">
        <v>2514</v>
      </c>
      <c r="R82" s="15">
        <v>1612</v>
      </c>
      <c r="S82" s="15">
        <v>1548</v>
      </c>
    </row>
    <row r="83" spans="1:19" ht="15" customHeight="1" x14ac:dyDescent="0.45">
      <c r="A83" s="9"/>
      <c r="B83" s="10" t="s">
        <v>43</v>
      </c>
      <c r="C83" s="10"/>
      <c r="D83" s="14">
        <v>1369</v>
      </c>
      <c r="E83" s="14">
        <v>1039</v>
      </c>
      <c r="F83" s="14">
        <v>621</v>
      </c>
      <c r="G83" s="14">
        <v>597</v>
      </c>
      <c r="H83" s="14">
        <v>1281</v>
      </c>
      <c r="I83" s="14">
        <v>966</v>
      </c>
      <c r="J83" s="14">
        <v>462</v>
      </c>
      <c r="K83" s="14">
        <v>449</v>
      </c>
      <c r="L83" s="14">
        <v>902</v>
      </c>
      <c r="M83" s="14">
        <v>600</v>
      </c>
      <c r="N83" s="14">
        <v>364</v>
      </c>
      <c r="O83" s="14">
        <v>343</v>
      </c>
      <c r="P83" s="14">
        <v>877</v>
      </c>
      <c r="Q83" s="14">
        <v>598</v>
      </c>
      <c r="R83" s="14">
        <v>355</v>
      </c>
      <c r="S83" s="14">
        <v>332</v>
      </c>
    </row>
    <row r="84" spans="1:19" ht="15" customHeight="1" x14ac:dyDescent="0.45">
      <c r="A84" s="9"/>
      <c r="B84" s="11" t="s">
        <v>44</v>
      </c>
      <c r="C84" s="11"/>
      <c r="D84" s="15">
        <v>1019</v>
      </c>
      <c r="E84" s="15">
        <v>781</v>
      </c>
      <c r="F84" s="15">
        <v>181</v>
      </c>
      <c r="G84" s="15">
        <v>149</v>
      </c>
      <c r="H84" s="15">
        <v>1308</v>
      </c>
      <c r="I84" s="15">
        <v>999</v>
      </c>
      <c r="J84" s="15">
        <v>198</v>
      </c>
      <c r="K84" s="15">
        <v>169</v>
      </c>
      <c r="L84" s="15">
        <v>1103</v>
      </c>
      <c r="M84" s="15">
        <v>813</v>
      </c>
      <c r="N84" s="15">
        <v>213</v>
      </c>
      <c r="O84" s="15">
        <v>178</v>
      </c>
      <c r="P84" s="15">
        <v>1026</v>
      </c>
      <c r="Q84" s="15">
        <v>742</v>
      </c>
      <c r="R84" s="15">
        <v>172</v>
      </c>
      <c r="S84" s="15">
        <v>149</v>
      </c>
    </row>
    <row r="85" spans="1:19" ht="15" customHeight="1" x14ac:dyDescent="0.45">
      <c r="A85" s="9"/>
      <c r="B85" s="10" t="s">
        <v>7</v>
      </c>
      <c r="C85" s="10"/>
      <c r="D85" s="14">
        <v>28343</v>
      </c>
      <c r="E85" s="14">
        <v>21422</v>
      </c>
      <c r="F85" s="14">
        <v>12417</v>
      </c>
      <c r="G85" s="14">
        <v>11926</v>
      </c>
      <c r="H85" s="14">
        <v>35438</v>
      </c>
      <c r="I85" s="14">
        <v>27288</v>
      </c>
      <c r="J85" s="14">
        <v>13152</v>
      </c>
      <c r="K85" s="14">
        <v>12590</v>
      </c>
      <c r="L85" s="14">
        <v>31191</v>
      </c>
      <c r="M85" s="14">
        <v>22449</v>
      </c>
      <c r="N85" s="14">
        <v>13268</v>
      </c>
      <c r="O85" s="14">
        <v>12630</v>
      </c>
      <c r="P85" s="14">
        <v>29763</v>
      </c>
      <c r="Q85" s="14">
        <v>21651</v>
      </c>
      <c r="R85" s="14">
        <v>13298</v>
      </c>
      <c r="S85" s="14">
        <v>12724</v>
      </c>
    </row>
    <row r="86" spans="1:19" ht="15" customHeight="1" x14ac:dyDescent="0.45">
      <c r="A86" s="9"/>
      <c r="B86" s="11"/>
      <c r="C86" s="11"/>
      <c r="D86" s="15"/>
      <c r="E86" s="15"/>
      <c r="F86" s="15"/>
      <c r="G86" s="15"/>
      <c r="H86" s="15"/>
      <c r="I86" s="15"/>
      <c r="J86" s="15"/>
      <c r="K86" s="15"/>
      <c r="L86" s="15"/>
      <c r="M86" s="15"/>
      <c r="N86" s="15"/>
      <c r="O86" s="15"/>
      <c r="P86" s="15"/>
      <c r="Q86" s="15"/>
      <c r="R86" s="15"/>
      <c r="S86" s="15"/>
    </row>
    <row r="87" spans="1:19" ht="15" customHeight="1" x14ac:dyDescent="0.45">
      <c r="A87" s="9" t="s">
        <v>46</v>
      </c>
      <c r="B87" s="10" t="s">
        <v>6</v>
      </c>
      <c r="C87" s="10"/>
      <c r="D87" s="14">
        <v>73</v>
      </c>
      <c r="E87" s="14">
        <v>53</v>
      </c>
      <c r="F87" s="14">
        <v>37</v>
      </c>
      <c r="G87" s="14">
        <v>36</v>
      </c>
      <c r="H87" s="14">
        <v>105</v>
      </c>
      <c r="I87" s="14">
        <v>86</v>
      </c>
      <c r="J87" s="14">
        <v>46</v>
      </c>
      <c r="K87" s="14">
        <v>40</v>
      </c>
      <c r="L87" s="14">
        <v>94</v>
      </c>
      <c r="M87" s="14">
        <v>73</v>
      </c>
      <c r="N87" s="14">
        <v>49</v>
      </c>
      <c r="O87" s="14">
        <v>37</v>
      </c>
      <c r="P87" s="14">
        <v>90</v>
      </c>
      <c r="Q87" s="14">
        <v>65</v>
      </c>
      <c r="R87" s="14">
        <v>41</v>
      </c>
      <c r="S87" s="14">
        <v>36</v>
      </c>
    </row>
    <row r="88" spans="1:19" ht="15" customHeight="1" x14ac:dyDescent="0.45">
      <c r="A88" s="9"/>
      <c r="B88" s="11" t="s">
        <v>8</v>
      </c>
      <c r="C88" s="11"/>
      <c r="D88" s="15">
        <v>11240</v>
      </c>
      <c r="E88" s="15">
        <v>8192</v>
      </c>
      <c r="F88" s="15">
        <v>4954</v>
      </c>
      <c r="G88" s="15">
        <v>4803</v>
      </c>
      <c r="H88" s="15">
        <v>13426</v>
      </c>
      <c r="I88" s="15">
        <v>10017</v>
      </c>
      <c r="J88" s="15">
        <v>5352</v>
      </c>
      <c r="K88" s="15">
        <v>5153</v>
      </c>
      <c r="L88" s="15">
        <v>12737</v>
      </c>
      <c r="M88" s="15">
        <v>9071</v>
      </c>
      <c r="N88" s="15">
        <v>5802</v>
      </c>
      <c r="O88" s="15">
        <v>5603</v>
      </c>
      <c r="P88" s="15">
        <v>12600</v>
      </c>
      <c r="Q88" s="15">
        <v>9208</v>
      </c>
      <c r="R88" s="15">
        <v>6091</v>
      </c>
      <c r="S88" s="15">
        <v>5901</v>
      </c>
    </row>
    <row r="89" spans="1:19" ht="15" customHeight="1" x14ac:dyDescent="0.45">
      <c r="A89" s="9"/>
      <c r="B89" s="10"/>
      <c r="C89" s="10" t="s">
        <v>9</v>
      </c>
      <c r="D89" s="14">
        <v>241</v>
      </c>
      <c r="E89" s="14">
        <v>162</v>
      </c>
      <c r="F89" s="14">
        <v>94</v>
      </c>
      <c r="G89" s="14">
        <v>92</v>
      </c>
      <c r="H89" s="14">
        <v>315</v>
      </c>
      <c r="I89" s="14">
        <v>240</v>
      </c>
      <c r="J89" s="14">
        <v>90</v>
      </c>
      <c r="K89" s="14">
        <v>89</v>
      </c>
      <c r="L89" s="14">
        <v>259</v>
      </c>
      <c r="M89" s="14">
        <v>173</v>
      </c>
      <c r="N89" s="14">
        <v>100</v>
      </c>
      <c r="O89" s="14">
        <v>98</v>
      </c>
      <c r="P89" s="14">
        <v>296</v>
      </c>
      <c r="Q89" s="14">
        <v>225</v>
      </c>
      <c r="R89" s="14">
        <v>114</v>
      </c>
      <c r="S89" s="14">
        <v>112</v>
      </c>
    </row>
    <row r="90" spans="1:19" ht="15" customHeight="1" x14ac:dyDescent="0.45">
      <c r="A90" s="9"/>
      <c r="B90" s="11"/>
      <c r="C90" s="11" t="s">
        <v>10</v>
      </c>
      <c r="D90" s="15">
        <v>30</v>
      </c>
      <c r="E90" s="15">
        <v>22</v>
      </c>
      <c r="F90" s="15">
        <v>10</v>
      </c>
      <c r="G90" s="15">
        <v>10</v>
      </c>
      <c r="H90" s="15">
        <v>44</v>
      </c>
      <c r="I90" s="15">
        <v>31</v>
      </c>
      <c r="J90" s="15">
        <v>13</v>
      </c>
      <c r="K90" s="15">
        <v>13</v>
      </c>
      <c r="L90" s="15">
        <v>33</v>
      </c>
      <c r="M90" s="15">
        <v>23</v>
      </c>
      <c r="N90" s="15">
        <v>17</v>
      </c>
      <c r="O90" s="15">
        <v>16</v>
      </c>
      <c r="P90" s="15">
        <v>32</v>
      </c>
      <c r="Q90" s="15">
        <v>24</v>
      </c>
      <c r="R90" s="15">
        <v>10</v>
      </c>
      <c r="S90" s="15">
        <v>10</v>
      </c>
    </row>
    <row r="91" spans="1:19" ht="15" customHeight="1" x14ac:dyDescent="0.45">
      <c r="A91" s="9"/>
      <c r="B91" s="10"/>
      <c r="C91" s="10" t="s">
        <v>11</v>
      </c>
      <c r="D91" s="14">
        <v>1611</v>
      </c>
      <c r="E91" s="14">
        <v>1209</v>
      </c>
      <c r="F91" s="14">
        <v>898</v>
      </c>
      <c r="G91" s="14">
        <v>875</v>
      </c>
      <c r="H91" s="14">
        <v>1911</v>
      </c>
      <c r="I91" s="14">
        <v>1462</v>
      </c>
      <c r="J91" s="14">
        <v>956</v>
      </c>
      <c r="K91" s="14">
        <v>912</v>
      </c>
      <c r="L91" s="14">
        <v>1797</v>
      </c>
      <c r="M91" s="14">
        <v>1311</v>
      </c>
      <c r="N91" s="14">
        <v>1014</v>
      </c>
      <c r="O91" s="14">
        <v>970</v>
      </c>
      <c r="P91" s="14">
        <v>1698</v>
      </c>
      <c r="Q91" s="14">
        <v>1257</v>
      </c>
      <c r="R91" s="14">
        <v>1008</v>
      </c>
      <c r="S91" s="14">
        <v>978</v>
      </c>
    </row>
    <row r="92" spans="1:19" ht="15" customHeight="1" x14ac:dyDescent="0.45">
      <c r="A92" s="9"/>
      <c r="B92" s="11"/>
      <c r="C92" s="11" t="s">
        <v>12</v>
      </c>
      <c r="D92" s="15">
        <v>515</v>
      </c>
      <c r="E92" s="15">
        <v>361</v>
      </c>
      <c r="F92" s="15">
        <v>167</v>
      </c>
      <c r="G92" s="15">
        <v>162</v>
      </c>
      <c r="H92" s="15">
        <v>625</v>
      </c>
      <c r="I92" s="15">
        <v>450</v>
      </c>
      <c r="J92" s="15">
        <v>147</v>
      </c>
      <c r="K92" s="15">
        <v>141</v>
      </c>
      <c r="L92" s="15">
        <v>564</v>
      </c>
      <c r="M92" s="15">
        <v>376</v>
      </c>
      <c r="N92" s="15">
        <v>173</v>
      </c>
      <c r="O92" s="15">
        <v>172</v>
      </c>
      <c r="P92" s="15">
        <v>538</v>
      </c>
      <c r="Q92" s="15">
        <v>363</v>
      </c>
      <c r="R92" s="15">
        <v>174</v>
      </c>
      <c r="S92" s="15">
        <v>168</v>
      </c>
    </row>
    <row r="93" spans="1:19" ht="15" customHeight="1" x14ac:dyDescent="0.45">
      <c r="A93" s="9"/>
      <c r="B93" s="10"/>
      <c r="C93" s="10" t="s">
        <v>13</v>
      </c>
      <c r="D93" s="14">
        <v>3658</v>
      </c>
      <c r="E93" s="14">
        <v>2782</v>
      </c>
      <c r="F93" s="14">
        <v>1700</v>
      </c>
      <c r="G93" s="14">
        <v>1656</v>
      </c>
      <c r="H93" s="14">
        <v>4488</v>
      </c>
      <c r="I93" s="14">
        <v>3464</v>
      </c>
      <c r="J93" s="14">
        <v>1931</v>
      </c>
      <c r="K93" s="14">
        <v>1878</v>
      </c>
      <c r="L93" s="14">
        <v>4423</v>
      </c>
      <c r="M93" s="14">
        <v>3277</v>
      </c>
      <c r="N93" s="14">
        <v>2114</v>
      </c>
      <c r="O93" s="14">
        <v>2043</v>
      </c>
      <c r="P93" s="14">
        <v>4416</v>
      </c>
      <c r="Q93" s="14">
        <v>3347</v>
      </c>
      <c r="R93" s="14">
        <v>2257</v>
      </c>
      <c r="S93" s="14">
        <v>2188</v>
      </c>
    </row>
    <row r="94" spans="1:19" ht="15" customHeight="1" x14ac:dyDescent="0.45">
      <c r="A94" s="9"/>
      <c r="B94" s="11"/>
      <c r="C94" s="11" t="s">
        <v>14</v>
      </c>
      <c r="D94" s="15">
        <v>18</v>
      </c>
      <c r="E94" s="15">
        <v>10</v>
      </c>
      <c r="F94" s="15">
        <v>9</v>
      </c>
      <c r="G94" s="15">
        <v>9</v>
      </c>
      <c r="H94" s="15">
        <v>27</v>
      </c>
      <c r="I94" s="15">
        <v>22</v>
      </c>
      <c r="J94" s="15">
        <v>11</v>
      </c>
      <c r="K94" s="15">
        <v>10</v>
      </c>
      <c r="L94" s="15">
        <v>18</v>
      </c>
      <c r="M94" s="15">
        <v>13</v>
      </c>
      <c r="N94" s="15">
        <v>9</v>
      </c>
      <c r="O94" s="15">
        <v>9</v>
      </c>
      <c r="P94" s="15">
        <v>26</v>
      </c>
      <c r="Q94" s="15">
        <v>20</v>
      </c>
      <c r="R94" s="15">
        <v>19</v>
      </c>
      <c r="S94" s="15">
        <v>19</v>
      </c>
    </row>
    <row r="95" spans="1:19" ht="15" customHeight="1" x14ac:dyDescent="0.45">
      <c r="A95" s="9"/>
      <c r="B95" s="10"/>
      <c r="C95" s="10" t="s">
        <v>15</v>
      </c>
      <c r="D95" s="14">
        <v>114</v>
      </c>
      <c r="E95" s="14">
        <v>75</v>
      </c>
      <c r="F95" s="14">
        <v>51</v>
      </c>
      <c r="G95" s="14">
        <v>50</v>
      </c>
      <c r="H95" s="14">
        <v>110</v>
      </c>
      <c r="I95" s="14">
        <v>77</v>
      </c>
      <c r="J95" s="14">
        <v>50</v>
      </c>
      <c r="K95" s="14">
        <v>50</v>
      </c>
      <c r="L95" s="14">
        <v>91</v>
      </c>
      <c r="M95" s="14">
        <v>55</v>
      </c>
      <c r="N95" s="14">
        <v>38</v>
      </c>
      <c r="O95" s="14">
        <v>38</v>
      </c>
      <c r="P95" s="14">
        <v>85</v>
      </c>
      <c r="Q95" s="14">
        <v>57</v>
      </c>
      <c r="R95" s="14">
        <v>44</v>
      </c>
      <c r="S95" s="14">
        <v>42</v>
      </c>
    </row>
    <row r="96" spans="1:19" ht="15" customHeight="1" x14ac:dyDescent="0.45">
      <c r="A96" s="9"/>
      <c r="B96" s="11"/>
      <c r="C96" s="11" t="s">
        <v>16</v>
      </c>
      <c r="D96" s="15">
        <v>1058</v>
      </c>
      <c r="E96" s="15">
        <v>716</v>
      </c>
      <c r="F96" s="15">
        <v>468</v>
      </c>
      <c r="G96" s="15">
        <v>443</v>
      </c>
      <c r="H96" s="15">
        <v>1272</v>
      </c>
      <c r="I96" s="15">
        <v>870</v>
      </c>
      <c r="J96" s="15">
        <v>510</v>
      </c>
      <c r="K96" s="15">
        <v>480</v>
      </c>
      <c r="L96" s="15">
        <v>1139</v>
      </c>
      <c r="M96" s="15">
        <v>760</v>
      </c>
      <c r="N96" s="15">
        <v>549</v>
      </c>
      <c r="O96" s="15">
        <v>533</v>
      </c>
      <c r="P96" s="15">
        <v>1146</v>
      </c>
      <c r="Q96" s="15">
        <v>771</v>
      </c>
      <c r="R96" s="15">
        <v>588</v>
      </c>
      <c r="S96" s="15">
        <v>562</v>
      </c>
    </row>
    <row r="97" spans="1:19" ht="15" customHeight="1" x14ac:dyDescent="0.45">
      <c r="A97" s="9"/>
      <c r="B97" s="10"/>
      <c r="C97" s="10" t="s">
        <v>17</v>
      </c>
      <c r="D97" s="14">
        <v>11</v>
      </c>
      <c r="E97" s="14">
        <v>7</v>
      </c>
      <c r="F97" s="14">
        <v>3</v>
      </c>
      <c r="G97" s="14">
        <v>2</v>
      </c>
      <c r="H97" s="14">
        <v>17</v>
      </c>
      <c r="I97" s="14">
        <v>9</v>
      </c>
      <c r="J97" s="14">
        <v>5</v>
      </c>
      <c r="K97" s="14">
        <v>4</v>
      </c>
      <c r="L97" s="14">
        <v>11</v>
      </c>
      <c r="M97" s="14">
        <v>6</v>
      </c>
      <c r="N97" s="14">
        <v>3</v>
      </c>
      <c r="O97" s="14">
        <v>3</v>
      </c>
      <c r="P97" s="14">
        <v>6</v>
      </c>
      <c r="Q97" s="14">
        <v>1</v>
      </c>
      <c r="R97" s="14">
        <v>1</v>
      </c>
      <c r="S97" s="14">
        <v>1</v>
      </c>
    </row>
    <row r="98" spans="1:19" ht="15" customHeight="1" x14ac:dyDescent="0.45">
      <c r="A98" s="9"/>
      <c r="B98" s="11"/>
      <c r="C98" s="11" t="s">
        <v>18</v>
      </c>
      <c r="D98" s="15">
        <v>811</v>
      </c>
      <c r="E98" s="15">
        <v>598</v>
      </c>
      <c r="F98" s="15">
        <v>295</v>
      </c>
      <c r="G98" s="15">
        <v>287</v>
      </c>
      <c r="H98" s="15">
        <v>1002</v>
      </c>
      <c r="I98" s="15">
        <v>763</v>
      </c>
      <c r="J98" s="15">
        <v>332</v>
      </c>
      <c r="K98" s="15">
        <v>319</v>
      </c>
      <c r="L98" s="15">
        <v>947</v>
      </c>
      <c r="M98" s="15">
        <v>680</v>
      </c>
      <c r="N98" s="15">
        <v>356</v>
      </c>
      <c r="O98" s="15">
        <v>346</v>
      </c>
      <c r="P98" s="15">
        <v>938</v>
      </c>
      <c r="Q98" s="15">
        <v>684</v>
      </c>
      <c r="R98" s="15">
        <v>357</v>
      </c>
      <c r="S98" s="15">
        <v>344</v>
      </c>
    </row>
    <row r="99" spans="1:19" ht="15" customHeight="1" x14ac:dyDescent="0.45">
      <c r="A99" s="9"/>
      <c r="B99" s="10"/>
      <c r="C99" s="10" t="s">
        <v>19</v>
      </c>
      <c r="D99" s="14">
        <v>385</v>
      </c>
      <c r="E99" s="14">
        <v>260</v>
      </c>
      <c r="F99" s="14">
        <v>194</v>
      </c>
      <c r="G99" s="14">
        <v>188</v>
      </c>
      <c r="H99" s="14">
        <v>344</v>
      </c>
      <c r="I99" s="14">
        <v>243</v>
      </c>
      <c r="J99" s="14">
        <v>142</v>
      </c>
      <c r="K99" s="14">
        <v>137</v>
      </c>
      <c r="L99" s="14">
        <v>323</v>
      </c>
      <c r="M99" s="14">
        <v>212</v>
      </c>
      <c r="N99" s="14">
        <v>159</v>
      </c>
      <c r="O99" s="14">
        <v>154</v>
      </c>
      <c r="P99" s="14">
        <v>302</v>
      </c>
      <c r="Q99" s="14">
        <v>201</v>
      </c>
      <c r="R99" s="14">
        <v>151</v>
      </c>
      <c r="S99" s="14">
        <v>147</v>
      </c>
    </row>
    <row r="100" spans="1:19" ht="15" customHeight="1" x14ac:dyDescent="0.45">
      <c r="A100" s="9"/>
      <c r="B100" s="11"/>
      <c r="C100" s="11" t="s">
        <v>20</v>
      </c>
      <c r="D100" s="15">
        <v>917</v>
      </c>
      <c r="E100" s="15">
        <v>635</v>
      </c>
      <c r="F100" s="15">
        <v>336</v>
      </c>
      <c r="G100" s="15">
        <v>328</v>
      </c>
      <c r="H100" s="15">
        <v>1102</v>
      </c>
      <c r="I100" s="15">
        <v>792</v>
      </c>
      <c r="J100" s="15">
        <v>391</v>
      </c>
      <c r="K100" s="15">
        <v>382</v>
      </c>
      <c r="L100" s="15">
        <v>945</v>
      </c>
      <c r="M100" s="15">
        <v>680</v>
      </c>
      <c r="N100" s="15">
        <v>372</v>
      </c>
      <c r="O100" s="15">
        <v>363</v>
      </c>
      <c r="P100" s="15">
        <v>957</v>
      </c>
      <c r="Q100" s="15">
        <v>673</v>
      </c>
      <c r="R100" s="15">
        <v>412</v>
      </c>
      <c r="S100" s="15">
        <v>403</v>
      </c>
    </row>
    <row r="101" spans="1:19" ht="15" customHeight="1" x14ac:dyDescent="0.45">
      <c r="A101" s="9"/>
      <c r="B101" s="10"/>
      <c r="C101" s="10" t="s">
        <v>21</v>
      </c>
      <c r="D101" s="14">
        <v>464</v>
      </c>
      <c r="E101" s="14">
        <v>344</v>
      </c>
      <c r="F101" s="14">
        <v>148</v>
      </c>
      <c r="G101" s="14">
        <v>146</v>
      </c>
      <c r="H101" s="14">
        <v>552</v>
      </c>
      <c r="I101" s="14">
        <v>399</v>
      </c>
      <c r="J101" s="14">
        <v>169</v>
      </c>
      <c r="K101" s="14">
        <v>163</v>
      </c>
      <c r="L101" s="14">
        <v>506</v>
      </c>
      <c r="M101" s="14">
        <v>343</v>
      </c>
      <c r="N101" s="14">
        <v>182</v>
      </c>
      <c r="O101" s="14">
        <v>175</v>
      </c>
      <c r="P101" s="14">
        <v>498</v>
      </c>
      <c r="Q101" s="14">
        <v>357</v>
      </c>
      <c r="R101" s="14">
        <v>202</v>
      </c>
      <c r="S101" s="14">
        <v>196</v>
      </c>
    </row>
    <row r="102" spans="1:19" ht="15" customHeight="1" x14ac:dyDescent="0.45">
      <c r="A102" s="9"/>
      <c r="B102" s="11"/>
      <c r="C102" s="11" t="s">
        <v>22</v>
      </c>
      <c r="D102" s="15">
        <v>712</v>
      </c>
      <c r="E102" s="15">
        <v>511</v>
      </c>
      <c r="F102" s="15">
        <v>309</v>
      </c>
      <c r="G102" s="15">
        <v>299</v>
      </c>
      <c r="H102" s="15">
        <v>807</v>
      </c>
      <c r="I102" s="15">
        <v>598</v>
      </c>
      <c r="J102" s="15">
        <v>319</v>
      </c>
      <c r="K102" s="15">
        <v>301</v>
      </c>
      <c r="L102" s="15">
        <v>835</v>
      </c>
      <c r="M102" s="15">
        <v>572</v>
      </c>
      <c r="N102" s="15">
        <v>359</v>
      </c>
      <c r="O102" s="15">
        <v>341</v>
      </c>
      <c r="P102" s="15">
        <v>777</v>
      </c>
      <c r="Q102" s="15">
        <v>544</v>
      </c>
      <c r="R102" s="15">
        <v>367</v>
      </c>
      <c r="S102" s="15">
        <v>350</v>
      </c>
    </row>
    <row r="103" spans="1:19" ht="15" customHeight="1" x14ac:dyDescent="0.45">
      <c r="A103" s="9"/>
      <c r="B103" s="10" t="s">
        <v>23</v>
      </c>
      <c r="C103" s="10"/>
      <c r="D103" s="14">
        <v>4363</v>
      </c>
      <c r="E103" s="14">
        <v>2957</v>
      </c>
      <c r="F103" s="14">
        <v>1806</v>
      </c>
      <c r="G103" s="14">
        <v>1767</v>
      </c>
      <c r="H103" s="14">
        <v>6169</v>
      </c>
      <c r="I103" s="14">
        <v>4357</v>
      </c>
      <c r="J103" s="14">
        <v>2200</v>
      </c>
      <c r="K103" s="14">
        <v>2124</v>
      </c>
      <c r="L103" s="14">
        <v>4924</v>
      </c>
      <c r="M103" s="14">
        <v>3183</v>
      </c>
      <c r="N103" s="14">
        <v>1924</v>
      </c>
      <c r="O103" s="14">
        <v>1856</v>
      </c>
      <c r="P103" s="14">
        <v>4672</v>
      </c>
      <c r="Q103" s="14">
        <v>3106</v>
      </c>
      <c r="R103" s="14">
        <v>1921</v>
      </c>
      <c r="S103" s="14">
        <v>1845</v>
      </c>
    </row>
    <row r="104" spans="1:19" ht="15" customHeight="1" x14ac:dyDescent="0.45">
      <c r="A104" s="9"/>
      <c r="B104" s="11"/>
      <c r="C104" s="11" t="s">
        <v>24</v>
      </c>
      <c r="D104" s="15">
        <v>734</v>
      </c>
      <c r="E104" s="15">
        <v>503</v>
      </c>
      <c r="F104" s="15">
        <v>291</v>
      </c>
      <c r="G104" s="15">
        <v>288</v>
      </c>
      <c r="H104" s="15">
        <v>1045</v>
      </c>
      <c r="I104" s="15">
        <v>751</v>
      </c>
      <c r="J104" s="15">
        <v>384</v>
      </c>
      <c r="K104" s="15">
        <v>375</v>
      </c>
      <c r="L104" s="15">
        <v>779</v>
      </c>
      <c r="M104" s="15">
        <v>494</v>
      </c>
      <c r="N104" s="15">
        <v>321</v>
      </c>
      <c r="O104" s="15">
        <v>307</v>
      </c>
      <c r="P104" s="15">
        <v>712</v>
      </c>
      <c r="Q104" s="15">
        <v>475</v>
      </c>
      <c r="R104" s="15">
        <v>315</v>
      </c>
      <c r="S104" s="15">
        <v>307</v>
      </c>
    </row>
    <row r="105" spans="1:19" ht="15" customHeight="1" x14ac:dyDescent="0.45">
      <c r="A105" s="9"/>
      <c r="B105" s="10"/>
      <c r="C105" s="10" t="s">
        <v>25</v>
      </c>
      <c r="D105" s="14">
        <v>1984</v>
      </c>
      <c r="E105" s="14">
        <v>1337</v>
      </c>
      <c r="F105" s="14">
        <v>810</v>
      </c>
      <c r="G105" s="14">
        <v>787</v>
      </c>
      <c r="H105" s="14">
        <v>2839</v>
      </c>
      <c r="I105" s="14">
        <v>1958</v>
      </c>
      <c r="J105" s="14">
        <v>1024</v>
      </c>
      <c r="K105" s="14">
        <v>986</v>
      </c>
      <c r="L105" s="14">
        <v>2354</v>
      </c>
      <c r="M105" s="14">
        <v>1506</v>
      </c>
      <c r="N105" s="14">
        <v>875</v>
      </c>
      <c r="O105" s="14">
        <v>848</v>
      </c>
      <c r="P105" s="14">
        <v>2204</v>
      </c>
      <c r="Q105" s="14">
        <v>1457</v>
      </c>
      <c r="R105" s="14">
        <v>884</v>
      </c>
      <c r="S105" s="14">
        <v>849</v>
      </c>
    </row>
    <row r="106" spans="1:19" ht="15" customHeight="1" x14ac:dyDescent="0.45">
      <c r="A106" s="9"/>
      <c r="B106" s="11"/>
      <c r="C106" s="11" t="s">
        <v>26</v>
      </c>
      <c r="D106" s="15">
        <v>356</v>
      </c>
      <c r="E106" s="15">
        <v>246</v>
      </c>
      <c r="F106" s="15">
        <v>138</v>
      </c>
      <c r="G106" s="15">
        <v>137</v>
      </c>
      <c r="H106" s="15">
        <v>560</v>
      </c>
      <c r="I106" s="15">
        <v>408</v>
      </c>
      <c r="J106" s="15">
        <v>179</v>
      </c>
      <c r="K106" s="15">
        <v>176</v>
      </c>
      <c r="L106" s="15">
        <v>421</v>
      </c>
      <c r="M106" s="15">
        <v>281</v>
      </c>
      <c r="N106" s="15">
        <v>155</v>
      </c>
      <c r="O106" s="15">
        <v>149</v>
      </c>
      <c r="P106" s="15">
        <v>405</v>
      </c>
      <c r="Q106" s="15">
        <v>263</v>
      </c>
      <c r="R106" s="15">
        <v>145</v>
      </c>
      <c r="S106" s="15">
        <v>138</v>
      </c>
    </row>
    <row r="107" spans="1:19" ht="15" customHeight="1" x14ac:dyDescent="0.45">
      <c r="A107" s="9"/>
      <c r="B107" s="10"/>
      <c r="C107" s="10" t="s">
        <v>27</v>
      </c>
      <c r="D107" s="14">
        <v>114</v>
      </c>
      <c r="E107" s="14">
        <v>70</v>
      </c>
      <c r="F107" s="14">
        <v>32</v>
      </c>
      <c r="G107" s="14">
        <v>31</v>
      </c>
      <c r="H107" s="14">
        <v>132</v>
      </c>
      <c r="I107" s="14">
        <v>92</v>
      </c>
      <c r="J107" s="14">
        <v>58</v>
      </c>
      <c r="K107" s="14">
        <v>56</v>
      </c>
      <c r="L107" s="14">
        <v>102</v>
      </c>
      <c r="M107" s="14">
        <v>69</v>
      </c>
      <c r="N107" s="14">
        <v>42</v>
      </c>
      <c r="O107" s="14">
        <v>42</v>
      </c>
      <c r="P107" s="14">
        <v>86</v>
      </c>
      <c r="Q107" s="14">
        <v>62</v>
      </c>
      <c r="R107" s="14">
        <v>28</v>
      </c>
      <c r="S107" s="14">
        <v>26</v>
      </c>
    </row>
    <row r="108" spans="1:19" ht="15" customHeight="1" x14ac:dyDescent="0.45">
      <c r="A108" s="9"/>
      <c r="B108" s="11"/>
      <c r="C108" s="11" t="s">
        <v>28</v>
      </c>
      <c r="D108" s="15">
        <v>758</v>
      </c>
      <c r="E108" s="15">
        <v>512</v>
      </c>
      <c r="F108" s="15">
        <v>385</v>
      </c>
      <c r="G108" s="15">
        <v>376</v>
      </c>
      <c r="H108" s="15">
        <v>1004</v>
      </c>
      <c r="I108" s="15">
        <v>724</v>
      </c>
      <c r="J108" s="15">
        <v>392</v>
      </c>
      <c r="K108" s="15">
        <v>376</v>
      </c>
      <c r="L108" s="15">
        <v>831</v>
      </c>
      <c r="M108" s="15">
        <v>556</v>
      </c>
      <c r="N108" s="15">
        <v>373</v>
      </c>
      <c r="O108" s="15">
        <v>357</v>
      </c>
      <c r="P108" s="15">
        <v>869</v>
      </c>
      <c r="Q108" s="15">
        <v>565</v>
      </c>
      <c r="R108" s="15">
        <v>390</v>
      </c>
      <c r="S108" s="15">
        <v>372</v>
      </c>
    </row>
    <row r="109" spans="1:19" ht="15" customHeight="1" x14ac:dyDescent="0.45">
      <c r="A109" s="9"/>
      <c r="B109" s="10" t="s">
        <v>29</v>
      </c>
      <c r="C109" s="10"/>
      <c r="D109" s="14">
        <v>3332</v>
      </c>
      <c r="E109" s="14">
        <v>2537</v>
      </c>
      <c r="F109" s="14">
        <v>1570</v>
      </c>
      <c r="G109" s="14">
        <v>1524</v>
      </c>
      <c r="H109" s="14">
        <v>4039</v>
      </c>
      <c r="I109" s="14">
        <v>3187</v>
      </c>
      <c r="J109" s="14">
        <v>1646</v>
      </c>
      <c r="K109" s="14">
        <v>1575</v>
      </c>
      <c r="L109" s="14">
        <v>3257</v>
      </c>
      <c r="M109" s="14">
        <v>2383</v>
      </c>
      <c r="N109" s="14">
        <v>1517</v>
      </c>
      <c r="O109" s="14">
        <v>1444</v>
      </c>
      <c r="P109" s="14">
        <v>3177</v>
      </c>
      <c r="Q109" s="14">
        <v>2403</v>
      </c>
      <c r="R109" s="14">
        <v>1560</v>
      </c>
      <c r="S109" s="14">
        <v>1493</v>
      </c>
    </row>
    <row r="110" spans="1:19" ht="15" customHeight="1" x14ac:dyDescent="0.45">
      <c r="A110" s="9"/>
      <c r="B110" s="11"/>
      <c r="C110" s="11" t="s">
        <v>30</v>
      </c>
      <c r="D110" s="15">
        <v>29</v>
      </c>
      <c r="E110" s="15">
        <v>19</v>
      </c>
      <c r="F110" s="15">
        <v>16</v>
      </c>
      <c r="G110" s="15">
        <v>15</v>
      </c>
      <c r="H110" s="15">
        <v>33</v>
      </c>
      <c r="I110" s="15">
        <v>26</v>
      </c>
      <c r="J110" s="15">
        <v>18</v>
      </c>
      <c r="K110" s="15">
        <v>16</v>
      </c>
      <c r="L110" s="15">
        <v>26</v>
      </c>
      <c r="M110" s="15">
        <v>17</v>
      </c>
      <c r="N110" s="15">
        <v>16</v>
      </c>
      <c r="O110" s="15">
        <v>16</v>
      </c>
      <c r="P110" s="15">
        <v>23</v>
      </c>
      <c r="Q110" s="15">
        <v>22</v>
      </c>
      <c r="R110" s="15">
        <v>17</v>
      </c>
      <c r="S110" s="15">
        <v>17</v>
      </c>
    </row>
    <row r="111" spans="1:19" ht="15" customHeight="1" x14ac:dyDescent="0.45">
      <c r="A111" s="9"/>
      <c r="B111" s="10"/>
      <c r="C111" s="10" t="s">
        <v>31</v>
      </c>
      <c r="D111" s="14">
        <v>166</v>
      </c>
      <c r="E111" s="14">
        <v>129</v>
      </c>
      <c r="F111" s="14">
        <v>74</v>
      </c>
      <c r="G111" s="14">
        <v>72</v>
      </c>
      <c r="H111" s="14">
        <v>208</v>
      </c>
      <c r="I111" s="14">
        <v>160</v>
      </c>
      <c r="J111" s="14">
        <v>90</v>
      </c>
      <c r="K111" s="14">
        <v>87</v>
      </c>
      <c r="L111" s="14">
        <v>156</v>
      </c>
      <c r="M111" s="14">
        <v>118</v>
      </c>
      <c r="N111" s="14">
        <v>74</v>
      </c>
      <c r="O111" s="14">
        <v>69</v>
      </c>
      <c r="P111" s="14">
        <v>162</v>
      </c>
      <c r="Q111" s="14">
        <v>116</v>
      </c>
      <c r="R111" s="14">
        <v>77</v>
      </c>
      <c r="S111" s="14">
        <v>75</v>
      </c>
    </row>
    <row r="112" spans="1:19" ht="15" customHeight="1" x14ac:dyDescent="0.45">
      <c r="A112" s="9"/>
      <c r="B112" s="11"/>
      <c r="C112" s="11" t="s">
        <v>32</v>
      </c>
      <c r="D112" s="15">
        <v>246</v>
      </c>
      <c r="E112" s="15">
        <v>185</v>
      </c>
      <c r="F112" s="15">
        <v>117</v>
      </c>
      <c r="G112" s="15">
        <v>113</v>
      </c>
      <c r="H112" s="15">
        <v>290</v>
      </c>
      <c r="I112" s="15">
        <v>235</v>
      </c>
      <c r="J112" s="15">
        <v>123</v>
      </c>
      <c r="K112" s="15">
        <v>116</v>
      </c>
      <c r="L112" s="15">
        <v>217</v>
      </c>
      <c r="M112" s="15">
        <v>159</v>
      </c>
      <c r="N112" s="15">
        <v>101</v>
      </c>
      <c r="O112" s="15">
        <v>93</v>
      </c>
      <c r="P112" s="15">
        <v>247</v>
      </c>
      <c r="Q112" s="15">
        <v>192</v>
      </c>
      <c r="R112" s="15">
        <v>121</v>
      </c>
      <c r="S112" s="15">
        <v>108</v>
      </c>
    </row>
    <row r="113" spans="1:19" ht="15" customHeight="1" x14ac:dyDescent="0.45">
      <c r="A113" s="9"/>
      <c r="B113" s="10"/>
      <c r="C113" s="10" t="s">
        <v>33</v>
      </c>
      <c r="D113" s="14">
        <v>86</v>
      </c>
      <c r="E113" s="14">
        <v>65</v>
      </c>
      <c r="F113" s="14">
        <v>37</v>
      </c>
      <c r="G113" s="14">
        <v>35</v>
      </c>
      <c r="H113" s="14">
        <v>102</v>
      </c>
      <c r="I113" s="14">
        <v>81</v>
      </c>
      <c r="J113" s="14">
        <v>29</v>
      </c>
      <c r="K113" s="14">
        <v>28</v>
      </c>
      <c r="L113" s="14">
        <v>66</v>
      </c>
      <c r="M113" s="14">
        <v>47</v>
      </c>
      <c r="N113" s="14">
        <v>17</v>
      </c>
      <c r="O113" s="14">
        <v>16</v>
      </c>
      <c r="P113" s="14">
        <v>65</v>
      </c>
      <c r="Q113" s="14">
        <v>49</v>
      </c>
      <c r="R113" s="14">
        <v>26</v>
      </c>
      <c r="S113" s="14">
        <v>25</v>
      </c>
    </row>
    <row r="114" spans="1:19" ht="15" customHeight="1" x14ac:dyDescent="0.45">
      <c r="A114" s="9"/>
      <c r="B114" s="11"/>
      <c r="C114" s="11" t="s">
        <v>34</v>
      </c>
      <c r="D114" s="15">
        <v>972</v>
      </c>
      <c r="E114" s="15">
        <v>726</v>
      </c>
      <c r="F114" s="15">
        <v>457</v>
      </c>
      <c r="G114" s="15">
        <v>439</v>
      </c>
      <c r="H114" s="15">
        <v>1207</v>
      </c>
      <c r="I114" s="15">
        <v>929</v>
      </c>
      <c r="J114" s="15">
        <v>501</v>
      </c>
      <c r="K114" s="15">
        <v>479</v>
      </c>
      <c r="L114" s="15">
        <v>1020</v>
      </c>
      <c r="M114" s="15">
        <v>743</v>
      </c>
      <c r="N114" s="15">
        <v>460</v>
      </c>
      <c r="O114" s="15">
        <v>439</v>
      </c>
      <c r="P114" s="15">
        <v>961</v>
      </c>
      <c r="Q114" s="15">
        <v>702</v>
      </c>
      <c r="R114" s="15">
        <v>477</v>
      </c>
      <c r="S114" s="15">
        <v>458</v>
      </c>
    </row>
    <row r="115" spans="1:19" ht="15" customHeight="1" x14ac:dyDescent="0.45">
      <c r="A115" s="9"/>
      <c r="B115" s="10"/>
      <c r="C115" s="10" t="s">
        <v>35</v>
      </c>
      <c r="D115" s="14">
        <v>103</v>
      </c>
      <c r="E115" s="14">
        <v>70</v>
      </c>
      <c r="F115" s="14">
        <v>46</v>
      </c>
      <c r="G115" s="14">
        <v>42</v>
      </c>
      <c r="H115" s="14">
        <v>114</v>
      </c>
      <c r="I115" s="14">
        <v>83</v>
      </c>
      <c r="J115" s="14">
        <v>44</v>
      </c>
      <c r="K115" s="14">
        <v>40</v>
      </c>
      <c r="L115" s="14">
        <v>91</v>
      </c>
      <c r="M115" s="14">
        <v>61</v>
      </c>
      <c r="N115" s="14">
        <v>47</v>
      </c>
      <c r="O115" s="14">
        <v>43</v>
      </c>
      <c r="P115" s="14">
        <v>91</v>
      </c>
      <c r="Q115" s="14">
        <v>64</v>
      </c>
      <c r="R115" s="14">
        <v>42</v>
      </c>
      <c r="S115" s="14">
        <v>40</v>
      </c>
    </row>
    <row r="116" spans="1:19" ht="15" customHeight="1" x14ac:dyDescent="0.45">
      <c r="A116" s="9"/>
      <c r="B116" s="11"/>
      <c r="C116" s="11" t="s">
        <v>36</v>
      </c>
      <c r="D116" s="15">
        <v>691</v>
      </c>
      <c r="E116" s="15">
        <v>571</v>
      </c>
      <c r="F116" s="15">
        <v>377</v>
      </c>
      <c r="G116" s="15">
        <v>369</v>
      </c>
      <c r="H116" s="15">
        <v>769</v>
      </c>
      <c r="I116" s="15">
        <v>655</v>
      </c>
      <c r="J116" s="15">
        <v>383</v>
      </c>
      <c r="K116" s="15">
        <v>375</v>
      </c>
      <c r="L116" s="15">
        <v>660</v>
      </c>
      <c r="M116" s="15">
        <v>526</v>
      </c>
      <c r="N116" s="15">
        <v>377</v>
      </c>
      <c r="O116" s="15">
        <v>367</v>
      </c>
      <c r="P116" s="15">
        <v>609</v>
      </c>
      <c r="Q116" s="15">
        <v>512</v>
      </c>
      <c r="R116" s="15">
        <v>340</v>
      </c>
      <c r="S116" s="15">
        <v>336</v>
      </c>
    </row>
    <row r="117" spans="1:19" ht="15" customHeight="1" x14ac:dyDescent="0.45">
      <c r="A117" s="9"/>
      <c r="B117" s="10"/>
      <c r="C117" s="10" t="s">
        <v>37</v>
      </c>
      <c r="D117" s="14">
        <v>490</v>
      </c>
      <c r="E117" s="14">
        <v>356</v>
      </c>
      <c r="F117" s="14">
        <v>203</v>
      </c>
      <c r="G117" s="14">
        <v>203</v>
      </c>
      <c r="H117" s="14">
        <v>634</v>
      </c>
      <c r="I117" s="14">
        <v>485</v>
      </c>
      <c r="J117" s="14">
        <v>238</v>
      </c>
      <c r="K117" s="14">
        <v>229</v>
      </c>
      <c r="L117" s="14">
        <v>480</v>
      </c>
      <c r="M117" s="14">
        <v>326</v>
      </c>
      <c r="N117" s="14">
        <v>214</v>
      </c>
      <c r="O117" s="14">
        <v>196</v>
      </c>
      <c r="P117" s="14">
        <v>458</v>
      </c>
      <c r="Q117" s="14">
        <v>343</v>
      </c>
      <c r="R117" s="14">
        <v>217</v>
      </c>
      <c r="S117" s="14">
        <v>204</v>
      </c>
    </row>
    <row r="118" spans="1:19" ht="15" customHeight="1" x14ac:dyDescent="0.45">
      <c r="A118" s="9"/>
      <c r="B118" s="11"/>
      <c r="C118" s="11" t="s">
        <v>38</v>
      </c>
      <c r="D118" s="15">
        <v>333</v>
      </c>
      <c r="E118" s="15">
        <v>263</v>
      </c>
      <c r="F118" s="15">
        <v>171</v>
      </c>
      <c r="G118" s="15">
        <v>166</v>
      </c>
      <c r="H118" s="15">
        <v>415</v>
      </c>
      <c r="I118" s="15">
        <v>328</v>
      </c>
      <c r="J118" s="15">
        <v>146</v>
      </c>
      <c r="K118" s="15">
        <v>138</v>
      </c>
      <c r="L118" s="15">
        <v>344</v>
      </c>
      <c r="M118" s="15">
        <v>239</v>
      </c>
      <c r="N118" s="15">
        <v>148</v>
      </c>
      <c r="O118" s="15">
        <v>142</v>
      </c>
      <c r="P118" s="15">
        <v>362</v>
      </c>
      <c r="Q118" s="15">
        <v>263</v>
      </c>
      <c r="R118" s="15">
        <v>176</v>
      </c>
      <c r="S118" s="15">
        <v>168</v>
      </c>
    </row>
    <row r="119" spans="1:19" ht="15" customHeight="1" x14ac:dyDescent="0.45">
      <c r="A119" s="9"/>
      <c r="B119" s="10" t="s">
        <v>39</v>
      </c>
      <c r="C119" s="10"/>
      <c r="D119" s="14">
        <v>41</v>
      </c>
      <c r="E119" s="14">
        <v>26</v>
      </c>
      <c r="F119" s="14">
        <v>14</v>
      </c>
      <c r="G119" s="14">
        <v>14</v>
      </c>
      <c r="H119" s="14">
        <v>41</v>
      </c>
      <c r="I119" s="14">
        <v>28</v>
      </c>
      <c r="J119" s="14">
        <v>14</v>
      </c>
      <c r="K119" s="14">
        <v>13</v>
      </c>
      <c r="L119" s="14">
        <v>52</v>
      </c>
      <c r="M119" s="14">
        <v>36</v>
      </c>
      <c r="N119" s="14">
        <v>23</v>
      </c>
      <c r="O119" s="14">
        <v>22</v>
      </c>
      <c r="P119" s="14">
        <v>57</v>
      </c>
      <c r="Q119" s="14">
        <v>40</v>
      </c>
      <c r="R119" s="14">
        <v>21</v>
      </c>
      <c r="S119" s="14">
        <v>19</v>
      </c>
    </row>
    <row r="120" spans="1:19" ht="15" customHeight="1" x14ac:dyDescent="0.45">
      <c r="A120" s="9"/>
      <c r="B120" s="11" t="s">
        <v>40</v>
      </c>
      <c r="C120" s="11"/>
      <c r="D120" s="15">
        <v>22891</v>
      </c>
      <c r="E120" s="15">
        <v>16854</v>
      </c>
      <c r="F120" s="15">
        <v>10367</v>
      </c>
      <c r="G120" s="15">
        <v>9944</v>
      </c>
      <c r="H120" s="15">
        <v>25663</v>
      </c>
      <c r="I120" s="15">
        <v>19378</v>
      </c>
      <c r="J120" s="15">
        <v>10029</v>
      </c>
      <c r="K120" s="15">
        <v>9580</v>
      </c>
      <c r="L120" s="15">
        <v>22917</v>
      </c>
      <c r="M120" s="15">
        <v>16239</v>
      </c>
      <c r="N120" s="15">
        <v>10077</v>
      </c>
      <c r="O120" s="15">
        <v>9599</v>
      </c>
      <c r="P120" s="15">
        <v>21131</v>
      </c>
      <c r="Q120" s="15">
        <v>15260</v>
      </c>
      <c r="R120" s="15">
        <v>9993</v>
      </c>
      <c r="S120" s="15">
        <v>9534</v>
      </c>
    </row>
    <row r="121" spans="1:19" ht="15" customHeight="1" x14ac:dyDescent="0.45">
      <c r="A121" s="9"/>
      <c r="B121" s="10" t="s">
        <v>41</v>
      </c>
      <c r="C121" s="10"/>
      <c r="D121" s="14">
        <v>1288</v>
      </c>
      <c r="E121" s="14">
        <v>875</v>
      </c>
      <c r="F121" s="14">
        <v>479</v>
      </c>
      <c r="G121" s="14">
        <v>470</v>
      </c>
      <c r="H121" s="14">
        <v>1567</v>
      </c>
      <c r="I121" s="14">
        <v>1183</v>
      </c>
      <c r="J121" s="14">
        <v>500</v>
      </c>
      <c r="K121" s="14">
        <v>480</v>
      </c>
      <c r="L121" s="14">
        <v>1386</v>
      </c>
      <c r="M121" s="14">
        <v>876</v>
      </c>
      <c r="N121" s="14">
        <v>516</v>
      </c>
      <c r="O121" s="14">
        <v>496</v>
      </c>
      <c r="P121" s="14">
        <v>1263</v>
      </c>
      <c r="Q121" s="14">
        <v>855</v>
      </c>
      <c r="R121" s="14">
        <v>504</v>
      </c>
      <c r="S121" s="14">
        <v>483</v>
      </c>
    </row>
    <row r="122" spans="1:19" ht="15" customHeight="1" x14ac:dyDescent="0.45">
      <c r="A122" s="9"/>
      <c r="B122" s="11" t="s">
        <v>42</v>
      </c>
      <c r="C122" s="11"/>
      <c r="D122" s="15">
        <v>5314</v>
      </c>
      <c r="E122" s="15">
        <v>3842</v>
      </c>
      <c r="F122" s="15">
        <v>2402</v>
      </c>
      <c r="G122" s="15">
        <v>2311</v>
      </c>
      <c r="H122" s="15">
        <v>6684</v>
      </c>
      <c r="I122" s="15">
        <v>5038</v>
      </c>
      <c r="J122" s="15">
        <v>2701</v>
      </c>
      <c r="K122" s="15">
        <v>2575</v>
      </c>
      <c r="L122" s="15">
        <v>6086</v>
      </c>
      <c r="M122" s="15">
        <v>4306</v>
      </c>
      <c r="N122" s="15">
        <v>2841</v>
      </c>
      <c r="O122" s="15">
        <v>2698</v>
      </c>
      <c r="P122" s="15">
        <v>6009</v>
      </c>
      <c r="Q122" s="15">
        <v>4312</v>
      </c>
      <c r="R122" s="15">
        <v>2844</v>
      </c>
      <c r="S122" s="15">
        <v>2726</v>
      </c>
    </row>
    <row r="123" spans="1:19" ht="15" customHeight="1" x14ac:dyDescent="0.45">
      <c r="A123" s="9"/>
      <c r="B123" s="10" t="s">
        <v>43</v>
      </c>
      <c r="C123" s="10"/>
      <c r="D123" s="14">
        <v>2644</v>
      </c>
      <c r="E123" s="14">
        <v>1875</v>
      </c>
      <c r="F123" s="14">
        <v>1131</v>
      </c>
      <c r="G123" s="14">
        <v>1094</v>
      </c>
      <c r="H123" s="14">
        <v>2440</v>
      </c>
      <c r="I123" s="14">
        <v>1756</v>
      </c>
      <c r="J123" s="14">
        <v>838</v>
      </c>
      <c r="K123" s="14">
        <v>798</v>
      </c>
      <c r="L123" s="14">
        <v>1777</v>
      </c>
      <c r="M123" s="14">
        <v>1123</v>
      </c>
      <c r="N123" s="14">
        <v>679</v>
      </c>
      <c r="O123" s="14">
        <v>641</v>
      </c>
      <c r="P123" s="14">
        <v>1692</v>
      </c>
      <c r="Q123" s="14">
        <v>1116</v>
      </c>
      <c r="R123" s="14">
        <v>698</v>
      </c>
      <c r="S123" s="14">
        <v>657</v>
      </c>
    </row>
    <row r="124" spans="1:19" ht="15" customHeight="1" x14ac:dyDescent="0.45">
      <c r="A124" s="9"/>
      <c r="B124" s="11" t="s">
        <v>44</v>
      </c>
      <c r="C124" s="11"/>
      <c r="D124" s="15">
        <v>1844</v>
      </c>
      <c r="E124" s="15">
        <v>1370</v>
      </c>
      <c r="F124" s="15">
        <v>345</v>
      </c>
      <c r="G124" s="15">
        <v>276</v>
      </c>
      <c r="H124" s="15">
        <v>2309</v>
      </c>
      <c r="I124" s="15">
        <v>1727</v>
      </c>
      <c r="J124" s="15">
        <v>385</v>
      </c>
      <c r="K124" s="15">
        <v>328</v>
      </c>
      <c r="L124" s="15">
        <v>1959</v>
      </c>
      <c r="M124" s="15">
        <v>1431</v>
      </c>
      <c r="N124" s="15">
        <v>382</v>
      </c>
      <c r="O124" s="15">
        <v>314</v>
      </c>
      <c r="P124" s="15">
        <v>1886</v>
      </c>
      <c r="Q124" s="15">
        <v>1361</v>
      </c>
      <c r="R124" s="15">
        <v>341</v>
      </c>
      <c r="S124" s="15">
        <v>287</v>
      </c>
    </row>
    <row r="125" spans="1:19" s="3" customFormat="1" ht="15" customHeight="1" x14ac:dyDescent="0.45">
      <c r="A125" s="13"/>
      <c r="B125" s="17" t="s">
        <v>47</v>
      </c>
      <c r="C125" s="17"/>
      <c r="D125" s="18">
        <v>53030</v>
      </c>
      <c r="E125" s="18">
        <v>38581</v>
      </c>
      <c r="F125" s="18">
        <v>23105</v>
      </c>
      <c r="G125" s="18">
        <v>22239</v>
      </c>
      <c r="H125" s="18">
        <v>62443</v>
      </c>
      <c r="I125" s="18">
        <v>46757</v>
      </c>
      <c r="J125" s="18">
        <v>23711</v>
      </c>
      <c r="K125" s="18">
        <v>22666</v>
      </c>
      <c r="L125" s="18">
        <v>55189</v>
      </c>
      <c r="M125" s="18">
        <v>38721</v>
      </c>
      <c r="N125" s="18">
        <v>23810</v>
      </c>
      <c r="O125" s="18">
        <v>22710</v>
      </c>
      <c r="P125" s="18">
        <v>52577</v>
      </c>
      <c r="Q125" s="18">
        <v>37726</v>
      </c>
      <c r="R125" s="18">
        <v>24014</v>
      </c>
      <c r="S125" s="18">
        <v>22981</v>
      </c>
    </row>
    <row r="126" spans="1:19" s="4" customFormat="1" ht="14.25" customHeight="1" x14ac:dyDescent="0.4">
      <c r="A126" s="23" t="s">
        <v>48</v>
      </c>
      <c r="B126" s="23"/>
      <c r="C126" s="23"/>
      <c r="D126" s="23"/>
      <c r="E126" s="23"/>
      <c r="F126" s="23"/>
      <c r="G126" s="23"/>
      <c r="H126" s="23"/>
      <c r="I126" s="23"/>
      <c r="J126" s="23"/>
      <c r="K126" s="23"/>
      <c r="L126" s="23"/>
      <c r="M126" s="23"/>
      <c r="N126" s="23"/>
      <c r="O126" s="23"/>
      <c r="P126" s="23"/>
      <c r="Q126" s="23"/>
      <c r="R126" s="23"/>
      <c r="S126" s="23"/>
    </row>
    <row r="127" spans="1:19" ht="69.75" customHeight="1" x14ac:dyDescent="0.4">
      <c r="A127" s="24" t="s">
        <v>49</v>
      </c>
      <c r="B127" s="24"/>
      <c r="C127" s="24"/>
      <c r="D127" s="24"/>
      <c r="E127" s="24"/>
      <c r="F127" s="24"/>
      <c r="G127" s="24"/>
      <c r="H127" s="24"/>
      <c r="I127" s="24"/>
      <c r="J127" s="24"/>
      <c r="K127" s="24"/>
      <c r="L127" s="24"/>
      <c r="M127" s="24"/>
      <c r="N127" s="24"/>
      <c r="O127" s="24"/>
      <c r="P127" s="24"/>
      <c r="Q127" s="24"/>
      <c r="R127" s="24"/>
      <c r="S127" s="24"/>
    </row>
  </sheetData>
  <mergeCells count="9">
    <mergeCell ref="P5:S5"/>
    <mergeCell ref="A3:S3"/>
    <mergeCell ref="A1:S1"/>
    <mergeCell ref="A126:S126"/>
    <mergeCell ref="A127:S127"/>
    <mergeCell ref="L5:O5"/>
    <mergeCell ref="D5:G5"/>
    <mergeCell ref="H5:K5"/>
    <mergeCell ref="A5:C6"/>
  </mergeCells>
  <printOptions horizontalCentered="1"/>
  <pageMargins left="0.25" right="0.25" top="0.75" bottom="0.75" header="0.3" footer="0.3"/>
  <pageSetup scale="46" fitToWidth="0" fitToHeight="0" orientation="landscape" r:id="rId1"/>
  <headerFooter>
    <oddFooter xml:space="preserve">&amp;L&amp;8Source: AAMC &amp;D&amp;R&amp;8      ©2023 Association of American Medical Colleges.
This data may be reproduced and distributed with attribution for educational, noncommercial purposes only.    &amp;11              </oddFooter>
  </headerFooter>
  <rowBreaks count="2" manualBreakCount="2">
    <brk id="55" max="16383"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A-12</vt:lpstr>
      <vt:lpstr>'FACTS Table A-12'!Print_Titles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2023-10-27T19:28:14Z</dcterms:modified>
</cp:coreProperties>
</file>